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8_{4FFC2B51-D8EF-483A-80A5-023F0D0A633C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Gifted Screening Overall" sheetId="1" r:id="rId1"/>
    <sheet name="Gifted Screening by Elementary" sheetId="6" r:id="rId2"/>
    <sheet name="Gifted Screening by Middle" sheetId="7" r:id="rId3"/>
    <sheet name="Gifted Screening by High " sheetId="9" r:id="rId4"/>
    <sheet name="Gifted Screening by Grade" sheetId="8" r:id="rId5"/>
  </sheets>
  <definedNames>
    <definedName name="_xlnm.Print_Titles" localSheetId="1">'Gifted Screening by Elementary'!$1:$4</definedName>
    <definedName name="_xlnm.Print_Titles" localSheetId="4">'Gifted Screening by Grade'!$1:$4</definedName>
    <definedName name="_xlnm.Print_Titles" localSheetId="3">'Gifted Screening by High '!$1:$4</definedName>
    <definedName name="_xlnm.Print_Titles" localSheetId="2">'Gifted Screening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3" i="6" l="1"/>
  <c r="D41" i="6"/>
  <c r="I15" i="1"/>
  <c r="D200" i="6"/>
  <c r="B34" i="1"/>
  <c r="B33" i="1"/>
  <c r="J16" i="1"/>
  <c r="J15" i="1"/>
  <c r="H16" i="1"/>
  <c r="H15" i="1"/>
  <c r="F16" i="1"/>
  <c r="F15" i="1"/>
  <c r="D16" i="1"/>
  <c r="B16" i="1"/>
  <c r="D29" i="1"/>
  <c r="C64" i="8"/>
  <c r="D54" i="8" l="1"/>
  <c r="D173" i="6"/>
  <c r="G9" i="1" l="1"/>
  <c r="K10" i="1"/>
  <c r="K9" i="1"/>
  <c r="I10" i="1"/>
  <c r="I9" i="1"/>
  <c r="D199" i="6" l="1"/>
  <c r="D28" i="1"/>
  <c r="D27" i="1"/>
  <c r="C84" i="8" l="1"/>
  <c r="C81" i="8"/>
  <c r="C80" i="8"/>
  <c r="C79" i="8"/>
  <c r="C78" i="8"/>
  <c r="C77" i="8"/>
  <c r="C131" i="8"/>
  <c r="C128" i="8"/>
  <c r="C127" i="8"/>
  <c r="C126" i="8"/>
  <c r="C125" i="8"/>
  <c r="C124" i="8"/>
  <c r="C178" i="8"/>
  <c r="C172" i="8"/>
  <c r="C171" i="8"/>
  <c r="C215" i="6"/>
  <c r="C212" i="6"/>
  <c r="C211" i="6"/>
  <c r="C210" i="6"/>
  <c r="C184" i="8" s="1"/>
  <c r="C209" i="6"/>
  <c r="C183" i="8" s="1"/>
  <c r="C208" i="6"/>
  <c r="C182" i="8" s="1"/>
  <c r="C186" i="8" l="1"/>
  <c r="D212" i="6"/>
  <c r="D80" i="8"/>
  <c r="D79" i="8"/>
  <c r="C83" i="9"/>
  <c r="D210" i="6"/>
  <c r="C79" i="9"/>
  <c r="D211" i="6"/>
  <c r="C185" i="8"/>
  <c r="C115" i="7"/>
  <c r="C78" i="9"/>
  <c r="C114" i="7"/>
  <c r="C113" i="7"/>
  <c r="C77" i="9"/>
  <c r="C189" i="8"/>
  <c r="C119" i="7"/>
  <c r="C76" i="9"/>
  <c r="C112" i="7"/>
  <c r="C116" i="7"/>
  <c r="C80" i="9"/>
  <c r="D5" i="6"/>
  <c r="C13" i="6"/>
  <c r="C8" i="1"/>
  <c r="C7" i="1"/>
  <c r="C16" i="1" s="1"/>
  <c r="I8" i="1"/>
  <c r="I7" i="1"/>
  <c r="E8" i="1"/>
  <c r="E7" i="1"/>
  <c r="G8" i="1"/>
  <c r="G7" i="1"/>
  <c r="G15" i="1" s="1"/>
  <c r="D186" i="8" l="1"/>
  <c r="D80" i="9"/>
  <c r="D116" i="7"/>
  <c r="D184" i="8"/>
  <c r="D78" i="9"/>
  <c r="D115" i="7"/>
  <c r="D185" i="8"/>
  <c r="D114" i="7"/>
  <c r="D79" i="9"/>
  <c r="C110" i="6"/>
  <c r="C109" i="6"/>
  <c r="C14" i="8" l="1"/>
  <c r="C13" i="8"/>
  <c r="C26" i="8"/>
  <c r="C25" i="8"/>
  <c r="C38" i="8"/>
  <c r="C37" i="8"/>
  <c r="C50" i="8"/>
  <c r="C49" i="8"/>
  <c r="C62" i="8"/>
  <c r="C61" i="8"/>
  <c r="C73" i="8"/>
  <c r="C74" i="8"/>
  <c r="C85" i="8"/>
  <c r="C97" i="8"/>
  <c r="C96" i="8"/>
  <c r="C109" i="8"/>
  <c r="C108" i="8"/>
  <c r="C120" i="8"/>
  <c r="C121" i="8"/>
  <c r="C132" i="8"/>
  <c r="C144" i="8"/>
  <c r="C143" i="8"/>
  <c r="C156" i="8"/>
  <c r="C155" i="8"/>
  <c r="C168" i="8"/>
  <c r="C167" i="8"/>
  <c r="C179" i="8"/>
  <c r="C14" i="9"/>
  <c r="C13" i="9"/>
  <c r="C26" i="9"/>
  <c r="C25" i="9"/>
  <c r="C38" i="9"/>
  <c r="C37" i="9"/>
  <c r="C50" i="9"/>
  <c r="C49" i="9"/>
  <c r="C61" i="9"/>
  <c r="C62" i="9"/>
  <c r="C73" i="9"/>
  <c r="C14" i="7"/>
  <c r="C13" i="7"/>
  <c r="C26" i="7"/>
  <c r="C25" i="7"/>
  <c r="C38" i="7"/>
  <c r="C37" i="7"/>
  <c r="C50" i="7"/>
  <c r="C49" i="7"/>
  <c r="C62" i="7"/>
  <c r="C61" i="7"/>
  <c r="C74" i="7"/>
  <c r="C73" i="7"/>
  <c r="C86" i="7"/>
  <c r="C85" i="7"/>
  <c r="C97" i="7"/>
  <c r="C98" i="7"/>
  <c r="C109" i="7"/>
  <c r="C14" i="6"/>
  <c r="C26" i="6"/>
  <c r="C25" i="6"/>
  <c r="C38" i="6"/>
  <c r="C37" i="6"/>
  <c r="C50" i="6"/>
  <c r="C49" i="6"/>
  <c r="C62" i="6"/>
  <c r="C61" i="6"/>
  <c r="C74" i="6"/>
  <c r="C73" i="6"/>
  <c r="C86" i="6"/>
  <c r="C85" i="6"/>
  <c r="C98" i="6"/>
  <c r="C97" i="6"/>
  <c r="C122" i="6"/>
  <c r="C121" i="6"/>
  <c r="C134" i="6"/>
  <c r="C133" i="6"/>
  <c r="C146" i="6"/>
  <c r="C145" i="6"/>
  <c r="C158" i="6"/>
  <c r="C157" i="6"/>
  <c r="C170" i="6"/>
  <c r="C169" i="6"/>
  <c r="C182" i="6"/>
  <c r="C181" i="6"/>
  <c r="C193" i="6"/>
  <c r="C194" i="6"/>
  <c r="C205" i="6"/>
  <c r="D183" i="8" l="1"/>
  <c r="D182" i="8"/>
  <c r="C191" i="8"/>
  <c r="C190" i="8"/>
  <c r="D77" i="9"/>
  <c r="D76" i="9"/>
  <c r="C85" i="9"/>
  <c r="C84" i="9"/>
  <c r="D113" i="7"/>
  <c r="D112" i="7"/>
  <c r="C121" i="7"/>
  <c r="C120" i="7"/>
  <c r="D208" i="6"/>
  <c r="D216" i="6" s="1"/>
  <c r="D209" i="6"/>
  <c r="D171" i="8"/>
  <c r="C134" i="8"/>
  <c r="D125" i="8"/>
  <c r="D124" i="8"/>
  <c r="D100" i="8"/>
  <c r="D88" i="8"/>
  <c r="C87" i="8"/>
  <c r="C86" i="8"/>
  <c r="D78" i="8"/>
  <c r="D77" i="8"/>
  <c r="D65" i="8"/>
  <c r="D53" i="8"/>
  <c r="D64" i="8" s="1"/>
  <c r="D41" i="8"/>
  <c r="D29" i="8"/>
  <c r="D17" i="8"/>
  <c r="D65" i="9"/>
  <c r="C111" i="7"/>
  <c r="D102" i="7"/>
  <c r="D101" i="7"/>
  <c r="D89" i="7"/>
  <c r="D65" i="7"/>
  <c r="D17" i="7"/>
  <c r="C217" i="6"/>
  <c r="C216" i="6"/>
  <c r="D198" i="6"/>
  <c r="D197" i="6"/>
  <c r="D86" i="8" l="1"/>
  <c r="D120" i="7"/>
  <c r="D84" i="9"/>
  <c r="D190" i="8"/>
  <c r="D191" i="8"/>
  <c r="D85" i="9"/>
  <c r="D87" i="8"/>
  <c r="D134" i="8"/>
  <c r="D111" i="7"/>
  <c r="D121" i="7"/>
  <c r="D207" i="6"/>
  <c r="D217" i="6"/>
  <c r="K8" i="1"/>
  <c r="K7" i="1"/>
  <c r="K15" i="1" s="1"/>
  <c r="D26" i="1" l="1"/>
  <c r="D25" i="1"/>
  <c r="D33" i="1" s="1"/>
  <c r="D34" i="1" l="1"/>
  <c r="K16" i="1" l="1"/>
  <c r="C207" i="6" l="1"/>
  <c r="C206" i="6"/>
  <c r="D137" i="6" l="1"/>
  <c r="D89" i="6"/>
  <c r="D206" i="6"/>
  <c r="E16" i="1"/>
  <c r="I16" i="1" l="1"/>
  <c r="G16" i="1"/>
</calcChain>
</file>

<file path=xl/sharedStrings.xml><?xml version="1.0" encoding="utf-8"?>
<sst xmlns="http://schemas.openxmlformats.org/spreadsheetml/2006/main" count="1080" uniqueCount="93">
  <si>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</si>
  <si>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</si>
  <si>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</si>
  <si>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</si>
  <si>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</si>
  <si>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</si>
  <si>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</si>
  <si>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</si>
  <si>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</si>
  <si>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</si>
  <si>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</si>
  <si>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</si>
  <si>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</si>
  <si>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</si>
  <si>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</si>
  <si>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</si>
  <si>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</si>
  <si>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</si>
  <si>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</si>
  <si>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</si>
  <si>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</si>
  <si>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</si>
  <si>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</si>
  <si>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</si>
  <si>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</si>
  <si>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</si>
  <si>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</si>
  <si>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</si>
  <si>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</si>
  <si>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</si>
  <si>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</si>
  <si>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</si>
  <si>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</si>
  <si>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</si>
  <si>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</si>
  <si>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</si>
  <si>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</si>
  <si>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K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</si>
  <si>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</si>
  <si>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</si>
  <si>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</si>
  <si>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</si>
  <si>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School Total</t>
  </si>
  <si>
    <t>District</t>
  </si>
  <si>
    <t>All High Schools</t>
  </si>
  <si>
    <t>Pelican Island 
Elementary School</t>
  </si>
  <si>
    <t>Kindergarten Total</t>
  </si>
  <si>
    <t>1st Total</t>
  </si>
  <si>
    <t>2nd Total</t>
  </si>
  <si>
    <t>3rd Total</t>
  </si>
  <si>
    <t>4th Total</t>
  </si>
  <si>
    <t>5th Total</t>
  </si>
  <si>
    <t>6th Total</t>
  </si>
  <si>
    <t>7th Total</t>
  </si>
  <si>
    <t>8th Total</t>
  </si>
  <si>
    <t>9th Total</t>
  </si>
  <si>
    <t>10th Total</t>
  </si>
  <si>
    <t>11th Grade</t>
  </si>
  <si>
    <t>High Total</t>
  </si>
  <si>
    <t>2020-2021 SDIRC AAAP Goal 1: Student Achievement Progress Report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</si>
  <si>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</si>
  <si>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</si>
  <si>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</si>
  <si>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</si>
  <si>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</si>
  <si>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</si>
  <si>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</si>
  <si>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</si>
  <si>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</si>
  <si>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</si>
  <si>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% of Students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</si>
  <si>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</si>
  <si>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</si>
  <si>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</si>
  <si>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</si>
  <si>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</si>
  <si>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</si>
  <si>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</si>
  <si>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</si>
  <si>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</si>
  <si>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5 Year Baseline Report Screening for Gifted Education</t>
  </si>
  <si>
    <t>Source:  Focus School Software</t>
  </si>
  <si>
    <t>Source: Focus School Software</t>
  </si>
  <si>
    <t>AAAP Action Step:  1.25</t>
  </si>
  <si>
    <t>Source:    Focus School Software</t>
  </si>
  <si>
    <t>**</t>
  </si>
  <si>
    <t>Count of Students Screening for Gifted Education
Grades K-11</t>
  </si>
  <si>
    <t>19-20</t>
  </si>
  <si>
    <t>Count of Students Screening for Gifted Eligibility by Elementary School 
Grades K-5 as of June 1, 2021**</t>
  </si>
  <si>
    <t>Count of Students Screening for Gifted Eligibility by Middle School 
Grades 6-8 as of June 1, 2021**</t>
  </si>
  <si>
    <t>Count of Students Screening for Gifted Eligibility by High School 
Grades 9-11 as of June 1, 2021**</t>
  </si>
  <si>
    <t>Count of Students Screening 
for Gifted Eligibility by Grade 
Grades K-11 as of June 1, 2021**</t>
  </si>
  <si>
    <t>2020-21 Progress Measure Data as of 
June 1,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</si>
</sst>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2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10" borderId="47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right" vertical="center" wrapText="1"/>
    </xf>
    <xf numFmtId="0" fontId="8" fillId="5" borderId="48" xfId="0" applyNumberFormat="1" applyFont="1" applyFill="1" applyBorder="1" applyAlignment="1">
      <alignment horizontal="right" vertical="center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45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8" fillId="5" borderId="34" xfId="0" applyNumberFormat="1" applyFont="1" applyFill="1" applyBorder="1" applyAlignment="1">
      <alignment horizontal="right" vertical="center"/>
    </xf>
    <xf numFmtId="0" fontId="8" fillId="5" borderId="41" xfId="0" applyNumberFormat="1" applyFont="1" applyFill="1" applyBorder="1" applyAlignment="1">
      <alignment horizontal="right" vertic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wrapText="1"/>
    </xf>
    <xf numFmtId="14" fontId="3" fillId="0" borderId="47" xfId="0" applyNumberFormat="1" applyFont="1" applyBorder="1" applyAlignment="1">
      <alignment horizontal="center" wrapText="1"/>
    </xf>
    <xf numFmtId="9" fontId="4" fillId="0" borderId="12" xfId="0" applyNumberFormat="1" applyFont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47" xfId="0" applyFont="1" applyFill="1" applyBorder="1" applyAlignment="1">
      <alignment horizontal="center" vertical="center" wrapText="1"/>
    </xf>
    <xf numFmtId="0" fontId="3" fillId="12" borderId="4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14" xfId="1" applyFont="1" applyBorder="1" applyAlignment="1">
      <alignment horizontal="center" vertical="center" wrapText="1"/>
    </xf>
    <xf numFmtId="1" fontId="4" fillId="0" borderId="18" xfId="1" applyNumberFormat="1" applyFont="1" applyBorder="1" applyAlignment="1">
      <alignment horizontal="center" vertical="center"/>
    </xf>
    <xf numFmtId="1" fontId="4" fillId="0" borderId="19" xfId="1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3" fillId="8" borderId="5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4" fontId="3" fillId="9" borderId="44" xfId="0" applyNumberFormat="1" applyFont="1" applyFill="1" applyBorder="1" applyAlignment="1">
      <alignment wrapText="1"/>
    </xf>
    <xf numFmtId="14" fontId="3" fillId="9" borderId="50" xfId="0" applyNumberFormat="1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0" xfId="0" applyNumberFormat="1"/>
    <xf numFmtId="0" fontId="4" fillId="0" borderId="49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164" fontId="4" fillId="12" borderId="5" xfId="0" applyNumberFormat="1" applyFont="1" applyFill="1" applyBorder="1" applyAlignment="1">
      <alignment horizontal="center" vertical="center"/>
    </xf>
    <xf numFmtId="164" fontId="4" fillId="12" borderId="14" xfId="0" applyNumberFormat="1" applyFont="1" applyFill="1" applyBorder="1" applyAlignment="1">
      <alignment horizontal="center" vertical="center"/>
    </xf>
    <xf numFmtId="164" fontId="4" fillId="12" borderId="36" xfId="0" applyNumberFormat="1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 wrapText="1"/>
    </xf>
    <xf numFmtId="0" fontId="4" fillId="12" borderId="53" xfId="0" applyFont="1" applyFill="1" applyBorder="1" applyAlignment="1">
      <alignment horizontal="center" vertical="center" wrapText="1"/>
    </xf>
    <xf numFmtId="3" fontId="4" fillId="12" borderId="59" xfId="0" applyNumberFormat="1" applyFont="1" applyFill="1" applyBorder="1" applyAlignment="1">
      <alignment horizontal="center" vertical="center"/>
    </xf>
    <xf numFmtId="164" fontId="4" fillId="12" borderId="59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3" fontId="4" fillId="12" borderId="5" xfId="0" applyNumberFormat="1" applyFont="1" applyFill="1" applyBorder="1" applyAlignment="1">
      <alignment horizontal="center" vertical="center" wrapText="1"/>
    </xf>
    <xf numFmtId="3" fontId="4" fillId="12" borderId="53" xfId="0" applyNumberFormat="1" applyFont="1" applyFill="1" applyBorder="1" applyAlignment="1">
      <alignment horizontal="center" vertical="center" wrapText="1"/>
    </xf>
    <xf numFmtId="3" fontId="4" fillId="12" borderId="35" xfId="0" applyNumberFormat="1" applyFont="1" applyFill="1" applyBorder="1" applyAlignment="1">
      <alignment horizontal="center" vertical="center"/>
    </xf>
    <xf numFmtId="0" fontId="8" fillId="5" borderId="34" xfId="0" applyNumberFormat="1" applyFont="1" applyFill="1" applyBorder="1" applyAlignment="1">
      <alignment vertical="center"/>
    </xf>
    <xf numFmtId="0" fontId="8" fillId="5" borderId="6" xfId="0" applyFont="1" applyFill="1" applyBorder="1" applyAlignment="1">
      <alignment vertical="center" wrapText="1"/>
    </xf>
    <xf numFmtId="0" fontId="8" fillId="5" borderId="46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4" fillId="0" borderId="51" xfId="1" applyFont="1" applyBorder="1" applyAlignment="1">
      <alignment horizontal="center"/>
    </xf>
    <xf numFmtId="9" fontId="4" fillId="0" borderId="21" xfId="1" applyFont="1" applyBorder="1" applyAlignment="1">
      <alignment horizont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/>
    </xf>
    <xf numFmtId="9" fontId="4" fillId="0" borderId="22" xfId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12" borderId="55" xfId="0" applyFont="1" applyFill="1" applyBorder="1" applyAlignment="1">
      <alignment horizontal="left" vertical="top" wrapText="1"/>
    </xf>
    <xf numFmtId="0" fontId="4" fillId="12" borderId="56" xfId="0" applyFont="1" applyFill="1" applyBorder="1" applyAlignment="1">
      <alignment horizontal="left" vertical="top" wrapText="1"/>
    </xf>
    <xf numFmtId="0" fontId="4" fillId="12" borderId="57" xfId="0" applyFont="1" applyFill="1" applyBorder="1" applyAlignment="1">
      <alignment horizontal="left" vertical="top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0" fillId="12" borderId="55" xfId="0" applyFill="1" applyBorder="1" applyAlignment="1">
      <alignment horizontal="left"/>
    </xf>
    <xf numFmtId="0" fontId="0" fillId="12" borderId="56" xfId="0" applyFill="1" applyBorder="1" applyAlignment="1">
      <alignment horizontal="left"/>
    </xf>
    <xf numFmtId="0" fontId="0" fillId="12" borderId="57" xfId="0" applyFill="1" applyBorder="1" applyAlignment="1">
      <alignment horizontal="left"/>
    </xf>
    <xf numFmtId="0" fontId="4" fillId="7" borderId="8" xfId="0" applyNumberFormat="1" applyFont="1" applyFill="1" applyBorder="1" applyAlignment="1">
      <alignment horizontal="left" vertical="center"/>
    </xf>
    <xf numFmtId="0" fontId="4" fillId="7" borderId="25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3" fontId="3" fillId="8" borderId="56" xfId="0" applyNumberFormat="1" applyFont="1" applyFill="1" applyBorder="1" applyAlignment="1">
      <alignment horizontal="center" vertical="center"/>
    </xf>
    <xf numFmtId="3" fontId="3" fillId="8" borderId="57" xfId="0" applyNumberFormat="1" applyFont="1" applyFill="1" applyBorder="1" applyAlignment="1">
      <alignment horizontal="center" vertical="center"/>
    </xf>
    <xf numFmtId="0" fontId="4" fillId="12" borderId="55" xfId="0" applyFont="1" applyFill="1" applyBorder="1" applyAlignment="1">
      <alignment horizontal="left" vertical="center" wrapText="1"/>
    </xf>
    <xf numFmtId="0" fontId="4" fillId="12" borderId="56" xfId="0" applyFont="1" applyFill="1" applyBorder="1" applyAlignment="1">
      <alignment horizontal="left" vertical="center" wrapText="1"/>
    </xf>
    <xf numFmtId="0" fontId="4" fillId="12" borderId="57" xfId="0" applyFont="1" applyFill="1" applyBorder="1" applyAlignment="1">
      <alignment horizontal="left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6" borderId="15" xfId="0" applyNumberFormat="1" applyFont="1" applyFill="1" applyBorder="1" applyAlignment="1">
      <alignment horizontal="left" vertical="center"/>
    </xf>
    <xf numFmtId="0" fontId="3" fillId="6" borderId="24" xfId="0" applyNumberFormat="1" applyFont="1" applyFill="1" applyBorder="1" applyAlignment="1">
      <alignment horizontal="left" vertical="center"/>
    </xf>
    <xf numFmtId="0" fontId="3" fillId="6" borderId="16" xfId="0" applyNumberFormat="1" applyFont="1" applyFill="1" applyBorder="1" applyAlignment="1">
      <alignment horizontal="left" vertical="center"/>
    </xf>
    <xf numFmtId="0" fontId="3" fillId="6" borderId="17" xfId="0" applyNumberFormat="1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9" fontId="4" fillId="0" borderId="59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/>
    </xf>
    <xf numFmtId="3" fontId="3" fillId="8" borderId="54" xfId="0" applyNumberFormat="1" applyFont="1" applyFill="1" applyBorder="1" applyAlignment="1">
      <alignment horizontal="center" vertical="center"/>
    </xf>
    <xf numFmtId="0" fontId="3" fillId="8" borderId="39" xfId="0" applyNumberFormat="1" applyFont="1" applyFill="1" applyBorder="1" applyAlignment="1">
      <alignment horizontal="center" vertical="center"/>
    </xf>
    <xf numFmtId="0" fontId="3" fillId="8" borderId="40" xfId="0" applyNumberFormat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26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4" fillId="7" borderId="18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22" xfId="0" applyNumberFormat="1" applyFont="1" applyFill="1" applyBorder="1" applyAlignment="1">
      <alignment horizontal="left" vertical="center"/>
    </xf>
    <xf numFmtId="0" fontId="2" fillId="6" borderId="46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/>
    </xf>
    <xf numFmtId="0" fontId="2" fillId="6" borderId="48" xfId="0" applyFont="1" applyFill="1" applyBorder="1" applyAlignment="1">
      <alignment horizontal="center" vertical="center" textRotation="90"/>
    </xf>
    <xf numFmtId="0" fontId="3" fillId="12" borderId="18" xfId="0" applyNumberFormat="1" applyFont="1" applyFill="1" applyBorder="1" applyAlignment="1">
      <alignment horizontal="center" vertical="center"/>
    </xf>
    <xf numFmtId="0" fontId="3" fillId="12" borderId="22" xfId="0" applyNumberFormat="1" applyFont="1" applyFill="1" applyBorder="1" applyAlignment="1">
      <alignment horizontal="center" vertical="center"/>
    </xf>
    <xf numFmtId="0" fontId="3" fillId="10" borderId="18" xfId="1" applyNumberFormat="1" applyFont="1" applyFill="1" applyBorder="1" applyAlignment="1">
      <alignment horizontal="center" vertical="center"/>
    </xf>
    <xf numFmtId="0" fontId="3" fillId="10" borderId="22" xfId="1" applyNumberFormat="1" applyFont="1" applyFill="1" applyBorder="1" applyAlignment="1">
      <alignment horizontal="center" vertical="center"/>
    </xf>
    <xf numFmtId="0" fontId="3" fillId="13" borderId="18" xfId="1" applyNumberFormat="1" applyFont="1" applyFill="1" applyBorder="1" applyAlignment="1">
      <alignment horizontal="center" vertical="center"/>
    </xf>
    <xf numFmtId="0" fontId="3" fillId="13" borderId="22" xfId="1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4" borderId="44" xfId="0" applyFont="1" applyFill="1" applyBorder="1" applyAlignment="1">
      <alignment horizontal="center" vertical="center" textRotation="90"/>
    </xf>
    <xf numFmtId="0" fontId="2" fillId="9" borderId="46" xfId="0" applyFont="1" applyFill="1" applyBorder="1" applyAlignment="1">
      <alignment horizontal="center"/>
    </xf>
    <xf numFmtId="0" fontId="2" fillId="9" borderId="47" xfId="0" applyFont="1" applyFill="1" applyBorder="1" applyAlignment="1">
      <alignment horizontal="center"/>
    </xf>
    <xf numFmtId="0" fontId="2" fillId="9" borderId="48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12" borderId="8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 textRotation="90" wrapText="1"/>
    </xf>
    <xf numFmtId="3" fontId="3" fillId="13" borderId="18" xfId="1" applyNumberFormat="1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 textRotation="90" wrapText="1"/>
    </xf>
    <xf numFmtId="0" fontId="2" fillId="6" borderId="42" xfId="0" applyFont="1" applyFill="1" applyBorder="1" applyAlignment="1">
      <alignment horizontal="center" vertical="center" textRotation="90"/>
    </xf>
    <xf numFmtId="0" fontId="2" fillId="6" borderId="43" xfId="0" applyFont="1" applyFill="1" applyBorder="1" applyAlignment="1">
      <alignment horizontal="center" vertical="center" textRotation="90"/>
    </xf>
    <xf numFmtId="0" fontId="2" fillId="6" borderId="44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 wrapText="1"/>
    </xf>
    <xf numFmtId="0" fontId="0" fillId="12" borderId="60" xfId="0" applyFill="1" applyBorder="1" applyAlignment="1">
      <alignment horizontal="left"/>
    </xf>
    <xf numFmtId="0" fontId="0" fillId="12" borderId="39" xfId="0" applyFill="1" applyBorder="1" applyAlignment="1">
      <alignment horizontal="left"/>
    </xf>
    <xf numFmtId="0" fontId="0" fillId="12" borderId="40" xfId="0" applyFill="1" applyBorder="1" applyAlignment="1">
      <alignment horizontal="left"/>
    </xf>
    <xf numFmtId="3" fontId="3" fillId="13" borderId="8" xfId="1" applyNumberFormat="1" applyFont="1" applyFill="1" applyBorder="1" applyAlignment="1">
      <alignment horizontal="center" vertical="center"/>
    </xf>
    <xf numFmtId="0" fontId="3" fillId="13" borderId="9" xfId="1" applyNumberFormat="1" applyFont="1" applyFill="1" applyBorder="1" applyAlignment="1">
      <alignment horizontal="center" vertical="center"/>
    </xf>
    <xf numFmtId="0" fontId="3" fillId="10" borderId="8" xfId="0" applyNumberFormat="1" applyFont="1" applyFill="1" applyBorder="1" applyAlignment="1">
      <alignment horizontal="center" vertical="center"/>
    </xf>
    <xf numFmtId="0" fontId="3" fillId="10" borderId="9" xfId="0" applyNumberFormat="1" applyFont="1" applyFill="1" applyBorder="1" applyAlignment="1">
      <alignment horizontal="center" vertical="center"/>
    </xf>
    <xf numFmtId="0" fontId="3" fillId="13" borderId="8" xfId="1" applyNumberFormat="1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 textRotation="90" wrapText="1"/>
    </xf>
    <xf numFmtId="0" fontId="3" fillId="10" borderId="8" xfId="1" applyNumberFormat="1" applyFont="1" applyFill="1" applyBorder="1" applyAlignment="1">
      <alignment horizontal="center" vertical="center"/>
    </xf>
    <xf numFmtId="0" fontId="3" fillId="10" borderId="9" xfId="1" applyNumberFormat="1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 textRotation="90"/>
    </xf>
    <xf numFmtId="3" fontId="3" fillId="14" borderId="8" xfId="1" applyNumberFormat="1" applyFont="1" applyFill="1" applyBorder="1" applyAlignment="1">
      <alignment horizontal="center" vertical="center"/>
    </xf>
    <xf numFmtId="0" fontId="3" fillId="14" borderId="9" xfId="1" applyNumberFormat="1" applyFont="1" applyFill="1" applyBorder="1" applyAlignment="1">
      <alignment horizontal="center" vertical="center"/>
    </xf>
    <xf numFmtId="0" fontId="3" fillId="14" borderId="8" xfId="1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textRotation="90" wrapText="1"/>
    </xf>
    <xf numFmtId="0" fontId="3" fillId="12" borderId="8" xfId="1" applyNumberFormat="1" applyFont="1" applyFill="1" applyBorder="1" applyAlignment="1">
      <alignment horizontal="center" vertical="center"/>
    </xf>
    <xf numFmtId="0" fontId="3" fillId="12" borderId="9" xfId="1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 textRotation="90" wrapText="1"/>
    </xf>
    <xf numFmtId="0" fontId="3" fillId="12" borderId="25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3" fillId="10" borderId="25" xfId="0" applyNumberFormat="1" applyFont="1" applyFill="1" applyBorder="1" applyAlignment="1">
      <alignment horizontal="center" vertical="center"/>
    </xf>
    <xf numFmtId="0" fontId="3" fillId="13" borderId="25" xfId="1" applyNumberFormat="1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ercent" xfId="1" builtinId="5"/>
  </cellStyles>
  <dxfs count="19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8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0.7109375" customWidth="1"/>
  </cols>
  <sheetData>
    <row r="1" spans="1:11" ht="18.75" customHeight="1" x14ac:dyDescent="0.3">
      <c r="A1" s="128" t="s">
        <v>59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3.75" customHeight="1" thickBot="1" x14ac:dyDescent="0.3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5" customHeight="1" x14ac:dyDescent="0.25">
      <c r="A3" s="129" t="s">
        <v>80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</row>
    <row r="4" spans="1:11" ht="9" customHeight="1" thickBot="1" x14ac:dyDescent="0.3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26.25" thickBot="1" x14ac:dyDescent="0.3">
      <c r="A5" s="69" t="s">
        <v>83</v>
      </c>
      <c r="B5" s="136" t="s">
        <v>13</v>
      </c>
      <c r="C5" s="140"/>
      <c r="D5" s="136" t="s">
        <v>1</v>
      </c>
      <c r="E5" s="137"/>
      <c r="F5" s="136" t="s">
        <v>2</v>
      </c>
      <c r="G5" s="137"/>
      <c r="H5" s="136" t="s">
        <v>3</v>
      </c>
      <c r="I5" s="137"/>
      <c r="J5" s="138" t="s">
        <v>87</v>
      </c>
      <c r="K5" s="139"/>
    </row>
    <row r="6" spans="1:11" ht="26.25" thickBot="1" x14ac:dyDescent="0.3">
      <c r="A6" s="68" t="s">
        <v>0</v>
      </c>
      <c r="B6" s="67" t="s">
        <v>60</v>
      </c>
      <c r="C6" s="65" t="s">
        <v>61</v>
      </c>
      <c r="D6" s="64" t="s">
        <v>60</v>
      </c>
      <c r="E6" s="65" t="s">
        <v>61</v>
      </c>
      <c r="F6" s="64" t="s">
        <v>60</v>
      </c>
      <c r="G6" s="65" t="s">
        <v>61</v>
      </c>
      <c r="H6" s="64" t="s">
        <v>60</v>
      </c>
      <c r="I6" s="65" t="s">
        <v>61</v>
      </c>
      <c r="J6" s="91" t="s">
        <v>60</v>
      </c>
      <c r="K6" s="92" t="s">
        <v>61</v>
      </c>
    </row>
    <row r="7" spans="1:11" ht="15" customHeight="1" x14ac:dyDescent="0.25">
      <c r="A7" s="29" t="s">
        <v>4</v>
      </c>
      <c r="B7" s="84">
        <v>94</v>
      </c>
      <c r="C7" s="12">
        <f>B7/$B$14</f>
        <v>0.70676691729323304</v>
      </c>
      <c r="D7" s="84">
        <v>130</v>
      </c>
      <c r="E7" s="12">
        <f>D7/$D$14</f>
        <v>0.74712643678160917</v>
      </c>
      <c r="F7" s="84">
        <v>171</v>
      </c>
      <c r="G7" s="12">
        <f>F7/$F$14</f>
        <v>0.71548117154811719</v>
      </c>
      <c r="H7" s="84">
        <v>186</v>
      </c>
      <c r="I7" s="12">
        <f>H7/$H$14</f>
        <v>0.7153846153846154</v>
      </c>
      <c r="J7" s="85">
        <v>198</v>
      </c>
      <c r="K7" s="16">
        <f>J7/$J$14</f>
        <v>0.72</v>
      </c>
    </row>
    <row r="8" spans="1:11" ht="15" customHeight="1" x14ac:dyDescent="0.25">
      <c r="A8" s="17" t="s">
        <v>5</v>
      </c>
      <c r="B8" s="61">
        <v>23</v>
      </c>
      <c r="C8" s="63">
        <f t="shared" ref="C8" si="0">B8/$B$14</f>
        <v>0.17293233082706766</v>
      </c>
      <c r="D8" s="61">
        <v>23</v>
      </c>
      <c r="E8" s="63">
        <f t="shared" ref="E8" si="1">D8/$D$14</f>
        <v>0.13218390804597702</v>
      </c>
      <c r="F8" s="61">
        <v>36</v>
      </c>
      <c r="G8" s="63">
        <f t="shared" ref="G8" si="2">F8/$F$14</f>
        <v>0.15062761506276151</v>
      </c>
      <c r="H8" s="61">
        <v>35</v>
      </c>
      <c r="I8" s="63">
        <f t="shared" ref="I8" si="3">H8/$H$14</f>
        <v>0.13461538461538461</v>
      </c>
      <c r="J8" s="17">
        <v>38</v>
      </c>
      <c r="K8" s="8">
        <f>J8/$J$14</f>
        <v>0.13818181818181818</v>
      </c>
    </row>
    <row r="9" spans="1:11" ht="15" customHeight="1" x14ac:dyDescent="0.25">
      <c r="A9" s="17" t="s">
        <v>6</v>
      </c>
      <c r="B9" s="86" t="s">
        <v>85</v>
      </c>
      <c r="C9" s="13" t="s">
        <v>85</v>
      </c>
      <c r="D9" s="87" t="s">
        <v>85</v>
      </c>
      <c r="E9" s="13" t="s">
        <v>85</v>
      </c>
      <c r="F9" s="87">
        <v>16</v>
      </c>
      <c r="G9" s="13">
        <f>F9/F14</f>
        <v>6.6945606694560664E-2</v>
      </c>
      <c r="H9" s="87">
        <v>19</v>
      </c>
      <c r="I9" s="13">
        <f>H9/H14</f>
        <v>7.3076923076923081E-2</v>
      </c>
      <c r="J9" s="88">
        <v>19</v>
      </c>
      <c r="K9" s="8">
        <f>J9/J14</f>
        <v>6.9090909090909092E-2</v>
      </c>
    </row>
    <row r="10" spans="1:11" ht="15" customHeight="1" x14ac:dyDescent="0.25">
      <c r="A10" s="17" t="s">
        <v>7</v>
      </c>
      <c r="B10" s="61" t="s">
        <v>85</v>
      </c>
      <c r="C10" s="62" t="s">
        <v>85</v>
      </c>
      <c r="D10" s="61" t="s">
        <v>85</v>
      </c>
      <c r="E10" s="62" t="s">
        <v>85</v>
      </c>
      <c r="F10" s="61" t="s">
        <v>85</v>
      </c>
      <c r="G10" s="62" t="s">
        <v>85</v>
      </c>
      <c r="H10" s="61">
        <v>12</v>
      </c>
      <c r="I10" s="63">
        <f>H10/H14</f>
        <v>4.6153846153846156E-2</v>
      </c>
      <c r="J10" s="17">
        <v>12</v>
      </c>
      <c r="K10" s="8">
        <f>J10/J14</f>
        <v>4.363636363636364E-2</v>
      </c>
    </row>
    <row r="11" spans="1:11" ht="15" customHeight="1" x14ac:dyDescent="0.25">
      <c r="A11" s="17" t="s">
        <v>8</v>
      </c>
      <c r="B11" s="87" t="s">
        <v>85</v>
      </c>
      <c r="C11" s="13" t="s">
        <v>85</v>
      </c>
      <c r="D11" s="87" t="s">
        <v>85</v>
      </c>
      <c r="E11" s="13" t="s">
        <v>85</v>
      </c>
      <c r="F11" s="87" t="s">
        <v>85</v>
      </c>
      <c r="G11" s="13" t="s">
        <v>85</v>
      </c>
      <c r="H11" s="87" t="s">
        <v>85</v>
      </c>
      <c r="I11" s="13" t="s">
        <v>85</v>
      </c>
      <c r="J11" s="57" t="s">
        <v>85</v>
      </c>
      <c r="K11" s="8" t="s">
        <v>85</v>
      </c>
    </row>
    <row r="12" spans="1:11" ht="15" customHeight="1" x14ac:dyDescent="0.25">
      <c r="A12" s="17" t="s">
        <v>9</v>
      </c>
      <c r="B12" s="61"/>
      <c r="C12" s="62"/>
      <c r="D12" s="61" t="s">
        <v>85</v>
      </c>
      <c r="E12" s="62" t="s">
        <v>85</v>
      </c>
      <c r="F12" s="61" t="s">
        <v>85</v>
      </c>
      <c r="G12" s="62" t="s">
        <v>85</v>
      </c>
      <c r="H12" s="61" t="s">
        <v>85</v>
      </c>
      <c r="I12" s="63" t="s">
        <v>85</v>
      </c>
      <c r="J12" s="17"/>
      <c r="K12" s="8"/>
    </row>
    <row r="13" spans="1:11" ht="15.75" customHeight="1" thickBot="1" x14ac:dyDescent="0.3">
      <c r="A13" s="66" t="s">
        <v>10</v>
      </c>
      <c r="B13" s="89" t="s">
        <v>85</v>
      </c>
      <c r="C13" s="90" t="s">
        <v>85</v>
      </c>
      <c r="D13" s="89"/>
      <c r="E13" s="90"/>
      <c r="F13" s="89"/>
      <c r="G13" s="90"/>
      <c r="H13" s="89"/>
      <c r="I13" s="90"/>
      <c r="J13" s="58" t="s">
        <v>85</v>
      </c>
      <c r="K13" s="15" t="s">
        <v>85</v>
      </c>
    </row>
    <row r="14" spans="1:11" ht="15.75" customHeight="1" thickBot="1" x14ac:dyDescent="0.3">
      <c r="A14" s="60" t="s">
        <v>11</v>
      </c>
      <c r="B14" s="146">
        <v>133</v>
      </c>
      <c r="C14" s="147"/>
      <c r="D14" s="146">
        <v>174</v>
      </c>
      <c r="E14" s="148"/>
      <c r="F14" s="146">
        <v>239</v>
      </c>
      <c r="G14" s="147"/>
      <c r="H14" s="146">
        <v>260</v>
      </c>
      <c r="I14" s="148"/>
      <c r="J14" s="141">
        <v>275</v>
      </c>
      <c r="K14" s="142"/>
    </row>
    <row r="15" spans="1:11" ht="15" customHeight="1" x14ac:dyDescent="0.25">
      <c r="A15" s="98" t="s">
        <v>14</v>
      </c>
      <c r="B15" s="81" t="s">
        <v>85</v>
      </c>
      <c r="C15" s="77" t="s">
        <v>85</v>
      </c>
      <c r="D15" s="80" t="s">
        <v>85</v>
      </c>
      <c r="E15" s="77" t="s">
        <v>85</v>
      </c>
      <c r="F15" s="93">
        <f t="shared" ref="F15:K15" si="4">F7-F9</f>
        <v>155</v>
      </c>
      <c r="G15" s="77">
        <f t="shared" si="4"/>
        <v>0.64853556485355657</v>
      </c>
      <c r="H15" s="93">
        <f t="shared" si="4"/>
        <v>167</v>
      </c>
      <c r="I15" s="77">
        <f t="shared" si="4"/>
        <v>0.64230769230769236</v>
      </c>
      <c r="J15" s="94">
        <f t="shared" si="4"/>
        <v>179</v>
      </c>
      <c r="K15" s="78">
        <f t="shared" si="4"/>
        <v>0.65090909090909088</v>
      </c>
    </row>
    <row r="16" spans="1:11" ht="15.75" customHeight="1" thickBot="1" x14ac:dyDescent="0.3">
      <c r="A16" s="35" t="s">
        <v>15</v>
      </c>
      <c r="B16" s="95">
        <f t="shared" ref="B16:K16" si="5">B7-B8</f>
        <v>71</v>
      </c>
      <c r="C16" s="83">
        <f t="shared" si="5"/>
        <v>0.53383458646616533</v>
      </c>
      <c r="D16" s="82">
        <f t="shared" si="5"/>
        <v>107</v>
      </c>
      <c r="E16" s="83">
        <f t="shared" si="5"/>
        <v>0.61494252873563215</v>
      </c>
      <c r="F16" s="82">
        <f t="shared" si="5"/>
        <v>135</v>
      </c>
      <c r="G16" s="83">
        <f t="shared" si="5"/>
        <v>0.56485355648535562</v>
      </c>
      <c r="H16" s="82">
        <f t="shared" si="5"/>
        <v>151</v>
      </c>
      <c r="I16" s="83">
        <f t="shared" si="5"/>
        <v>0.58076923076923082</v>
      </c>
      <c r="J16" s="95">
        <f t="shared" si="5"/>
        <v>160</v>
      </c>
      <c r="K16" s="79">
        <f t="shared" si="5"/>
        <v>0.58181818181818179</v>
      </c>
    </row>
    <row r="17" spans="1:11" ht="15.75" customHeight="1" thickBot="1" x14ac:dyDescent="0.3">
      <c r="A17" s="143" t="s">
        <v>81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5"/>
    </row>
    <row r="18" spans="1:11" ht="3.75" customHeight="1" thickBot="1" x14ac:dyDescent="0.3">
      <c r="A18" s="2"/>
      <c r="B18" s="1"/>
      <c r="C18" s="1"/>
      <c r="D18" s="4"/>
      <c r="E18" s="5"/>
      <c r="F18" s="1"/>
      <c r="G18" s="3"/>
      <c r="H18" s="4"/>
      <c r="I18" s="5"/>
      <c r="J18" s="6"/>
      <c r="K18" s="7"/>
    </row>
    <row r="19" spans="1:11" ht="15" customHeight="1" x14ac:dyDescent="0.25">
      <c r="A19" s="122" t="s">
        <v>92</v>
      </c>
      <c r="B19" s="123"/>
      <c r="C19" s="123"/>
      <c r="D19" s="123"/>
      <c r="E19" s="124"/>
      <c r="F19" s="18"/>
      <c r="G19" s="18"/>
      <c r="H19" s="18"/>
      <c r="I19" s="18"/>
      <c r="J19" s="18"/>
      <c r="K19" s="18"/>
    </row>
    <row r="20" spans="1:11" ht="22.5" customHeight="1" thickBot="1" x14ac:dyDescent="0.3">
      <c r="A20" s="125"/>
      <c r="B20" s="126"/>
      <c r="C20" s="126"/>
      <c r="D20" s="126"/>
      <c r="E20" s="127"/>
      <c r="F20" s="18"/>
      <c r="G20" s="18"/>
      <c r="H20" s="18"/>
      <c r="I20" s="18"/>
      <c r="J20" s="18"/>
      <c r="K20" s="18"/>
    </row>
    <row r="21" spans="1:11" ht="15" customHeight="1" x14ac:dyDescent="0.25">
      <c r="A21" s="153" t="s">
        <v>83</v>
      </c>
      <c r="B21" s="136" t="s">
        <v>86</v>
      </c>
      <c r="C21" s="140"/>
      <c r="D21" s="140"/>
      <c r="E21" s="137"/>
    </row>
    <row r="22" spans="1:11" x14ac:dyDescent="0.25">
      <c r="A22" s="154"/>
      <c r="B22" s="162"/>
      <c r="C22" s="163"/>
      <c r="D22" s="163"/>
      <c r="E22" s="164"/>
    </row>
    <row r="23" spans="1:11" ht="15" customHeight="1" x14ac:dyDescent="0.25">
      <c r="A23" s="154"/>
      <c r="B23" s="165"/>
      <c r="C23" s="166"/>
      <c r="D23" s="166"/>
      <c r="E23" s="167"/>
    </row>
    <row r="24" spans="1:11" ht="15" customHeight="1" thickBot="1" x14ac:dyDescent="0.3">
      <c r="A24" s="47" t="s">
        <v>0</v>
      </c>
      <c r="B24" s="157" t="s">
        <v>60</v>
      </c>
      <c r="C24" s="99"/>
      <c r="D24" s="99" t="s">
        <v>61</v>
      </c>
      <c r="E24" s="100"/>
    </row>
    <row r="25" spans="1:11" ht="15" customHeight="1" x14ac:dyDescent="0.25">
      <c r="A25" s="32" t="s">
        <v>4</v>
      </c>
      <c r="B25" s="158">
        <v>226</v>
      </c>
      <c r="C25" s="158"/>
      <c r="D25" s="101">
        <f>B25/$B$32</f>
        <v>0.68484848484848482</v>
      </c>
      <c r="E25" s="102"/>
    </row>
    <row r="26" spans="1:11" ht="15" customHeight="1" x14ac:dyDescent="0.25">
      <c r="A26" s="32" t="s">
        <v>5</v>
      </c>
      <c r="B26" s="107">
        <v>53</v>
      </c>
      <c r="C26" s="107"/>
      <c r="D26" s="105">
        <f t="shared" ref="D26" si="6">B26/$B$32</f>
        <v>0.16060606060606061</v>
      </c>
      <c r="E26" s="106"/>
    </row>
    <row r="27" spans="1:11" ht="15" customHeight="1" x14ac:dyDescent="0.25">
      <c r="A27" s="32" t="s">
        <v>6</v>
      </c>
      <c r="B27" s="107">
        <v>24</v>
      </c>
      <c r="C27" s="107"/>
      <c r="D27" s="105">
        <f>B27/B32</f>
        <v>7.2727272727272724E-2</v>
      </c>
      <c r="E27" s="106"/>
    </row>
    <row r="28" spans="1:11" ht="15" customHeight="1" x14ac:dyDescent="0.25">
      <c r="A28" s="32" t="s">
        <v>7</v>
      </c>
      <c r="B28" s="107">
        <v>16</v>
      </c>
      <c r="C28" s="107"/>
      <c r="D28" s="105">
        <f>B28/B32</f>
        <v>4.8484848484848485E-2</v>
      </c>
      <c r="E28" s="106"/>
    </row>
    <row r="29" spans="1:11" ht="15" customHeight="1" x14ac:dyDescent="0.25">
      <c r="A29" s="32" t="s">
        <v>8</v>
      </c>
      <c r="B29" s="107">
        <v>11</v>
      </c>
      <c r="C29" s="107"/>
      <c r="D29" s="105">
        <f>B29/$B$32</f>
        <v>3.3333333333333333E-2</v>
      </c>
      <c r="E29" s="106"/>
    </row>
    <row r="30" spans="1:11" ht="15" customHeight="1" x14ac:dyDescent="0.25">
      <c r="A30" s="32" t="s">
        <v>9</v>
      </c>
      <c r="B30" s="107"/>
      <c r="C30" s="107"/>
      <c r="D30" s="105"/>
      <c r="E30" s="106"/>
    </row>
    <row r="31" spans="1:11" ht="15" customHeight="1" thickBot="1" x14ac:dyDescent="0.3">
      <c r="A31" s="75" t="s">
        <v>10</v>
      </c>
      <c r="B31" s="107"/>
      <c r="C31" s="107"/>
      <c r="D31" s="105"/>
      <c r="E31" s="106"/>
    </row>
    <row r="32" spans="1:11" ht="15" customHeight="1" thickBot="1" x14ac:dyDescent="0.3">
      <c r="A32" s="76" t="s">
        <v>11</v>
      </c>
      <c r="B32" s="159">
        <v>330</v>
      </c>
      <c r="C32" s="160"/>
      <c r="D32" s="160"/>
      <c r="E32" s="161"/>
    </row>
    <row r="33" spans="1:11" ht="15.75" customHeight="1" x14ac:dyDescent="0.25">
      <c r="A33" s="97" t="s">
        <v>14</v>
      </c>
      <c r="B33" s="120">
        <f>B25-B27</f>
        <v>202</v>
      </c>
      <c r="C33" s="121"/>
      <c r="D33" s="103">
        <f>D25-D27</f>
        <v>0.61212121212121207</v>
      </c>
      <c r="E33" s="104"/>
    </row>
    <row r="34" spans="1:11" ht="15.75" thickBot="1" x14ac:dyDescent="0.3">
      <c r="A34" s="96" t="s">
        <v>15</v>
      </c>
      <c r="B34" s="111">
        <f>B25-B26</f>
        <v>173</v>
      </c>
      <c r="C34" s="112"/>
      <c r="D34" s="155">
        <f>D25-D26</f>
        <v>0.52424242424242418</v>
      </c>
      <c r="E34" s="156"/>
    </row>
    <row r="35" spans="1:11" ht="15" customHeight="1" thickBot="1" x14ac:dyDescent="0.3">
      <c r="A35" s="113" t="s">
        <v>82</v>
      </c>
      <c r="B35" s="114"/>
      <c r="C35" s="114"/>
      <c r="D35" s="114"/>
      <c r="E35" s="115"/>
    </row>
    <row r="36" spans="1:11" ht="29.25" customHeight="1" thickBot="1" x14ac:dyDescent="0.3">
      <c r="A36" s="108" t="s">
        <v>69</v>
      </c>
      <c r="B36" s="109"/>
      <c r="C36" s="109"/>
      <c r="D36" s="109"/>
      <c r="E36" s="110"/>
    </row>
    <row r="37" spans="1:11" ht="4.5" customHeight="1" thickBot="1" x14ac:dyDescent="0.3"/>
    <row r="38" spans="1:11" x14ac:dyDescent="0.25">
      <c r="A38" s="149" t="s">
        <v>12</v>
      </c>
      <c r="B38" s="150"/>
      <c r="C38" s="150"/>
      <c r="D38" s="150"/>
      <c r="E38" s="150"/>
      <c r="F38" s="151"/>
      <c r="G38" s="151"/>
      <c r="H38" s="151"/>
      <c r="I38" s="151"/>
      <c r="J38" s="151"/>
      <c r="K38" s="152"/>
    </row>
    <row r="39" spans="1:11" x14ac:dyDescent="0.25">
      <c r="A39" s="116" t="s">
        <v>62</v>
      </c>
      <c r="B39" s="117"/>
      <c r="C39" s="117"/>
      <c r="D39" s="117"/>
      <c r="E39" s="117"/>
      <c r="F39" s="118"/>
      <c r="G39" s="118"/>
      <c r="H39" s="118"/>
      <c r="I39" s="118"/>
      <c r="J39" s="118"/>
      <c r="K39" s="119"/>
    </row>
    <row r="40" spans="1:11" x14ac:dyDescent="0.25">
      <c r="A40" s="116" t="s">
        <v>63</v>
      </c>
      <c r="B40" s="117"/>
      <c r="C40" s="117"/>
      <c r="D40" s="117"/>
      <c r="E40" s="117"/>
      <c r="F40" s="118"/>
      <c r="G40" s="118"/>
      <c r="H40" s="118"/>
      <c r="I40" s="118"/>
      <c r="J40" s="118"/>
      <c r="K40" s="119"/>
    </row>
    <row r="41" spans="1:11" x14ac:dyDescent="0.25">
      <c r="A41" s="116" t="s">
        <v>64</v>
      </c>
      <c r="B41" s="117"/>
      <c r="C41" s="117"/>
      <c r="D41" s="117"/>
      <c r="E41" s="117"/>
      <c r="F41" s="118"/>
      <c r="G41" s="118"/>
      <c r="H41" s="118"/>
      <c r="I41" s="118"/>
      <c r="J41" s="118"/>
      <c r="K41" s="119"/>
    </row>
    <row r="42" spans="1:11" x14ac:dyDescent="0.25">
      <c r="A42" s="116" t="s">
        <v>65</v>
      </c>
      <c r="B42" s="117"/>
      <c r="C42" s="117"/>
      <c r="D42" s="117"/>
      <c r="E42" s="117"/>
      <c r="F42" s="118"/>
      <c r="G42" s="118"/>
      <c r="H42" s="118"/>
      <c r="I42" s="118"/>
      <c r="J42" s="118"/>
      <c r="K42" s="119"/>
    </row>
    <row r="43" spans="1:11" x14ac:dyDescent="0.25">
      <c r="A43" s="116" t="s">
        <v>66</v>
      </c>
      <c r="B43" s="117"/>
      <c r="C43" s="117"/>
      <c r="D43" s="117"/>
      <c r="E43" s="117"/>
      <c r="F43" s="118"/>
      <c r="G43" s="118"/>
      <c r="H43" s="118"/>
      <c r="I43" s="118"/>
      <c r="J43" s="118"/>
      <c r="K43" s="119"/>
    </row>
    <row r="44" spans="1:11" x14ac:dyDescent="0.25">
      <c r="A44" s="116" t="s">
        <v>67</v>
      </c>
      <c r="B44" s="117"/>
      <c r="C44" s="117"/>
      <c r="D44" s="117"/>
      <c r="E44" s="117"/>
      <c r="F44" s="118"/>
      <c r="G44" s="118"/>
      <c r="H44" s="118"/>
      <c r="I44" s="118"/>
      <c r="J44" s="118"/>
      <c r="K44" s="119"/>
    </row>
    <row r="45" spans="1:11" x14ac:dyDescent="0.25">
      <c r="A45" s="172" t="s">
        <v>68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4"/>
    </row>
    <row r="46" spans="1:11" ht="15.75" thickBot="1" x14ac:dyDescent="0.3">
      <c r="A46" s="168" t="s">
        <v>41</v>
      </c>
      <c r="B46" s="169"/>
      <c r="C46" s="169"/>
      <c r="D46" s="169"/>
      <c r="E46" s="169"/>
      <c r="F46" s="170"/>
      <c r="G46" s="170"/>
      <c r="H46" s="170"/>
      <c r="I46" s="170"/>
      <c r="J46" s="170"/>
      <c r="K46" s="171"/>
    </row>
    <row r="47" spans="1:11" ht="4.5" customHeight="1" x14ac:dyDescent="0.25">
      <c r="K47" s="7"/>
    </row>
    <row r="48" spans="1:11" ht="15.75" customHeight="1" x14ac:dyDescent="0.25"/>
  </sheetData>
  <mergeCells count="49">
    <mergeCell ref="A46:K46"/>
    <mergeCell ref="A45:K45"/>
    <mergeCell ref="A42:K42"/>
    <mergeCell ref="A43:K43"/>
    <mergeCell ref="A41:K41"/>
    <mergeCell ref="A44:K44"/>
    <mergeCell ref="A40:K40"/>
    <mergeCell ref="A38:K38"/>
    <mergeCell ref="A21:A23"/>
    <mergeCell ref="D26:E26"/>
    <mergeCell ref="D27:E27"/>
    <mergeCell ref="D34:E34"/>
    <mergeCell ref="D29:E29"/>
    <mergeCell ref="D30:E30"/>
    <mergeCell ref="B24:C24"/>
    <mergeCell ref="B25:C25"/>
    <mergeCell ref="B27:C27"/>
    <mergeCell ref="B26:C26"/>
    <mergeCell ref="B28:C28"/>
    <mergeCell ref="B29:C29"/>
    <mergeCell ref="B32:E32"/>
    <mergeCell ref="B21:E23"/>
    <mergeCell ref="A19:E20"/>
    <mergeCell ref="D28:E28"/>
    <mergeCell ref="A1:K1"/>
    <mergeCell ref="A3:K4"/>
    <mergeCell ref="A2:K2"/>
    <mergeCell ref="F5:G5"/>
    <mergeCell ref="H5:I5"/>
    <mergeCell ref="J5:K5"/>
    <mergeCell ref="B5:C5"/>
    <mergeCell ref="D5:E5"/>
    <mergeCell ref="J14:K14"/>
    <mergeCell ref="A17:K17"/>
    <mergeCell ref="B14:C14"/>
    <mergeCell ref="D14:E14"/>
    <mergeCell ref="F14:G14"/>
    <mergeCell ref="H14:I14"/>
    <mergeCell ref="A36:E36"/>
    <mergeCell ref="B34:C34"/>
    <mergeCell ref="A35:E35"/>
    <mergeCell ref="A39:K39"/>
    <mergeCell ref="B31:C31"/>
    <mergeCell ref="B33:C33"/>
    <mergeCell ref="D24:E24"/>
    <mergeCell ref="D25:E25"/>
    <mergeCell ref="D33:E33"/>
    <mergeCell ref="D31:E31"/>
    <mergeCell ref="B30:C30"/>
  </mergeCells>
  <conditionalFormatting sqref="A5">
    <cfRule type="expression" dxfId="196" priority="149">
      <formula>MOD(ROW(),2)=0</formula>
    </cfRule>
  </conditionalFormatting>
  <conditionalFormatting sqref="A7:A13">
    <cfRule type="expression" dxfId="195" priority="148">
      <formula>MOD(ROW(),2)=0</formula>
    </cfRule>
  </conditionalFormatting>
  <conditionalFormatting sqref="B6">
    <cfRule type="expression" dxfId="194" priority="129">
      <formula>MOD(ROW(),2)=0</formula>
    </cfRule>
  </conditionalFormatting>
  <conditionalFormatting sqref="J7 K7:K13 J9">
    <cfRule type="expression" dxfId="193" priority="93">
      <formula>MOD(ROW(),2)=0</formula>
    </cfRule>
  </conditionalFormatting>
  <conditionalFormatting sqref="J11 J13">
    <cfRule type="expression" dxfId="192" priority="54">
      <formula>MOD(ROW(),2)=0</formula>
    </cfRule>
  </conditionalFormatting>
  <conditionalFormatting sqref="A25:A31">
    <cfRule type="expression" dxfId="191" priority="42">
      <formula>MOD(ROW(),2)=0</formula>
    </cfRule>
  </conditionalFormatting>
  <conditionalFormatting sqref="A24">
    <cfRule type="expression" dxfId="190" priority="41">
      <formula>MOD(ROW(),2)=0</formula>
    </cfRule>
  </conditionalFormatting>
  <conditionalFormatting sqref="B24:B31">
    <cfRule type="expression" dxfId="189" priority="25">
      <formula>MOD(ROW(),2)=0</formula>
    </cfRule>
  </conditionalFormatting>
  <conditionalFormatting sqref="D25:D31">
    <cfRule type="expression" dxfId="188" priority="19">
      <formula>MOD(ROW(),2)=0</formula>
    </cfRule>
  </conditionalFormatting>
  <conditionalFormatting sqref="A6">
    <cfRule type="expression" dxfId="187" priority="15">
      <formula>MOD(ROW(),2)=0</formula>
    </cfRule>
  </conditionalFormatting>
  <conditionalFormatting sqref="D6:E6">
    <cfRule type="expression" dxfId="186" priority="14">
      <formula>MOD(ROW(),2)=0</formula>
    </cfRule>
  </conditionalFormatting>
  <conditionalFormatting sqref="F6:G6">
    <cfRule type="expression" dxfId="185" priority="13">
      <formula>MOD(ROW(),2)=0</formula>
    </cfRule>
  </conditionalFormatting>
  <conditionalFormatting sqref="H6:I6">
    <cfRule type="expression" dxfId="184" priority="12">
      <formula>MOD(ROW(),2)=0</formula>
    </cfRule>
  </conditionalFormatting>
  <conditionalFormatting sqref="J6:K6">
    <cfRule type="expression" dxfId="183" priority="11">
      <formula>MOD(ROW(),2)=0</formula>
    </cfRule>
  </conditionalFormatting>
  <conditionalFormatting sqref="B7">
    <cfRule type="expression" dxfId="182" priority="10">
      <formula>MOD(ROW(),2)=0</formula>
    </cfRule>
  </conditionalFormatting>
  <conditionalFormatting sqref="D24">
    <cfRule type="expression" dxfId="181" priority="9">
      <formula>MOD(ROW(),2)=0</formula>
    </cfRule>
  </conditionalFormatting>
  <conditionalFormatting sqref="C6">
    <cfRule type="expression" dxfId="180" priority="8">
      <formula>MOD(ROW(),2)=0</formula>
    </cfRule>
  </conditionalFormatting>
  <conditionalFormatting sqref="B8:J8">
    <cfRule type="expression" dxfId="179" priority="3">
      <formula>MOD(ROW(),2)=0</formula>
    </cfRule>
  </conditionalFormatting>
  <conditionalFormatting sqref="B10:J10">
    <cfRule type="expression" dxfId="178" priority="2">
      <formula>MOD(ROW(),2)=0</formula>
    </cfRule>
  </conditionalFormatting>
  <conditionalFormatting sqref="B12:J12">
    <cfRule type="expression" dxfId="177" priority="1">
      <formula>MOD(ROW(),2)=0</formula>
    </cfRule>
  </conditionalFormatting>
  <printOptions horizontalCentered="1"/>
  <pageMargins left="0" right="0" top="0" bottom="0" header="0.3" footer="0.3"/>
  <pageSetup scale="86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21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8" customWidth="1"/>
    <col min="4" max="4" width="15.7109375" style="9" customWidth="1"/>
    <col min="5" max="5" width="8" customWidth="1"/>
  </cols>
  <sheetData>
    <row r="1" spans="1:4" x14ac:dyDescent="0.25">
      <c r="A1" s="190" t="s">
        <v>16</v>
      </c>
      <c r="B1" s="153" t="s">
        <v>83</v>
      </c>
      <c r="C1" s="136" t="s">
        <v>88</v>
      </c>
      <c r="D1" s="137"/>
    </row>
    <row r="2" spans="1:4" x14ac:dyDescent="0.25">
      <c r="A2" s="191"/>
      <c r="B2" s="154"/>
      <c r="C2" s="162"/>
      <c r="D2" s="164"/>
    </row>
    <row r="3" spans="1:4" ht="21.75" customHeight="1" thickBot="1" x14ac:dyDescent="0.3">
      <c r="A3" s="191"/>
      <c r="B3" s="193"/>
      <c r="C3" s="194"/>
      <c r="D3" s="195"/>
    </row>
    <row r="4" spans="1:4" ht="15.75" customHeight="1" thickBot="1" x14ac:dyDescent="0.3">
      <c r="A4" s="192"/>
      <c r="B4" s="46" t="s">
        <v>0</v>
      </c>
      <c r="C4" s="44" t="s">
        <v>60</v>
      </c>
      <c r="D4" s="45" t="s">
        <v>70</v>
      </c>
    </row>
    <row r="5" spans="1:4" ht="15" customHeight="1" x14ac:dyDescent="0.25">
      <c r="A5" s="175" t="s">
        <v>17</v>
      </c>
      <c r="B5" s="23" t="s">
        <v>4</v>
      </c>
      <c r="C5" s="28">
        <v>58</v>
      </c>
      <c r="D5" s="12">
        <f>C5/$C$12</f>
        <v>0.79452054794520544</v>
      </c>
    </row>
    <row r="6" spans="1:4" ht="15" customHeight="1" x14ac:dyDescent="0.25">
      <c r="A6" s="176"/>
      <c r="B6" s="24" t="s">
        <v>5</v>
      </c>
      <c r="C6" s="10" t="s">
        <v>85</v>
      </c>
      <c r="D6" s="13" t="s">
        <v>85</v>
      </c>
    </row>
    <row r="7" spans="1:4" ht="15" customHeight="1" x14ac:dyDescent="0.25">
      <c r="A7" s="176"/>
      <c r="B7" s="24" t="s">
        <v>6</v>
      </c>
      <c r="C7" s="10" t="s">
        <v>85</v>
      </c>
      <c r="D7" s="13" t="s">
        <v>85</v>
      </c>
    </row>
    <row r="8" spans="1:4" ht="15" customHeight="1" x14ac:dyDescent="0.25">
      <c r="A8" s="176"/>
      <c r="B8" s="24" t="s">
        <v>7</v>
      </c>
      <c r="C8" s="10" t="s">
        <v>85</v>
      </c>
      <c r="D8" s="13" t="s">
        <v>85</v>
      </c>
    </row>
    <row r="9" spans="1:4" ht="15" customHeight="1" x14ac:dyDescent="0.25">
      <c r="A9" s="176"/>
      <c r="B9" s="24" t="s">
        <v>8</v>
      </c>
      <c r="C9" s="10" t="s">
        <v>85</v>
      </c>
      <c r="D9" s="13" t="s">
        <v>85</v>
      </c>
    </row>
    <row r="10" spans="1:4" ht="15" customHeight="1" x14ac:dyDescent="0.25">
      <c r="A10" s="176"/>
      <c r="B10" s="24" t="s">
        <v>9</v>
      </c>
      <c r="C10" s="10"/>
      <c r="D10" s="13"/>
    </row>
    <row r="11" spans="1:4" ht="15" customHeight="1" x14ac:dyDescent="0.25">
      <c r="A11" s="176"/>
      <c r="B11" s="24" t="s">
        <v>10</v>
      </c>
      <c r="C11" s="10"/>
      <c r="D11" s="13"/>
    </row>
    <row r="12" spans="1:4" ht="15" customHeight="1" x14ac:dyDescent="0.25">
      <c r="A12" s="176"/>
      <c r="B12" s="49" t="s">
        <v>42</v>
      </c>
      <c r="C12" s="196">
        <v>73</v>
      </c>
      <c r="D12" s="197"/>
    </row>
    <row r="13" spans="1:4" ht="15" customHeight="1" x14ac:dyDescent="0.25">
      <c r="A13" s="176"/>
      <c r="B13" s="25" t="s">
        <v>19</v>
      </c>
      <c r="C13" s="180">
        <f>C$204</f>
        <v>240</v>
      </c>
      <c r="D13" s="181"/>
    </row>
    <row r="14" spans="1:4" ht="15" customHeight="1" x14ac:dyDescent="0.25">
      <c r="A14" s="176"/>
      <c r="B14" s="50" t="s">
        <v>11</v>
      </c>
      <c r="C14" s="182">
        <f>C$215</f>
        <v>330</v>
      </c>
      <c r="D14" s="183"/>
    </row>
    <row r="15" spans="1:4" ht="15" customHeight="1" x14ac:dyDescent="0.25">
      <c r="A15" s="176"/>
      <c r="B15" s="26" t="s">
        <v>14</v>
      </c>
      <c r="C15" s="10" t="s">
        <v>85</v>
      </c>
      <c r="D15" s="14" t="s">
        <v>85</v>
      </c>
    </row>
    <row r="16" spans="1:4" ht="15" customHeight="1" thickBot="1" x14ac:dyDescent="0.3">
      <c r="A16" s="177"/>
      <c r="B16" s="27" t="s">
        <v>15</v>
      </c>
      <c r="C16" s="11" t="s">
        <v>85</v>
      </c>
      <c r="D16" s="19" t="s">
        <v>85</v>
      </c>
    </row>
    <row r="17" spans="1:4" ht="15" customHeight="1" x14ac:dyDescent="0.25">
      <c r="A17" s="187" t="s">
        <v>18</v>
      </c>
      <c r="B17" s="23" t="s">
        <v>4</v>
      </c>
      <c r="C17" s="28" t="s">
        <v>85</v>
      </c>
      <c r="D17" s="12" t="s">
        <v>85</v>
      </c>
    </row>
    <row r="18" spans="1:4" x14ac:dyDescent="0.25">
      <c r="A18" s="188"/>
      <c r="B18" s="24" t="s">
        <v>5</v>
      </c>
      <c r="C18" s="10" t="s">
        <v>85</v>
      </c>
      <c r="D18" s="13" t="s">
        <v>85</v>
      </c>
    </row>
    <row r="19" spans="1:4" x14ac:dyDescent="0.25">
      <c r="A19" s="188"/>
      <c r="B19" s="24" t="s">
        <v>6</v>
      </c>
      <c r="C19" s="10" t="s">
        <v>85</v>
      </c>
      <c r="D19" s="13" t="s">
        <v>85</v>
      </c>
    </row>
    <row r="20" spans="1:4" x14ac:dyDescent="0.25">
      <c r="A20" s="188"/>
      <c r="B20" s="24" t="s">
        <v>7</v>
      </c>
      <c r="C20" s="10" t="s">
        <v>85</v>
      </c>
      <c r="D20" s="13" t="s">
        <v>85</v>
      </c>
    </row>
    <row r="21" spans="1:4" x14ac:dyDescent="0.25">
      <c r="A21" s="188"/>
      <c r="B21" s="24" t="s">
        <v>8</v>
      </c>
      <c r="C21" s="10"/>
      <c r="D21" s="13"/>
    </row>
    <row r="22" spans="1:4" x14ac:dyDescent="0.25">
      <c r="A22" s="188"/>
      <c r="B22" s="24" t="s">
        <v>9</v>
      </c>
      <c r="C22" s="10"/>
      <c r="D22" s="13"/>
    </row>
    <row r="23" spans="1:4" x14ac:dyDescent="0.25">
      <c r="A23" s="188"/>
      <c r="B23" s="24" t="s">
        <v>10</v>
      </c>
      <c r="C23" s="10"/>
      <c r="D23" s="13"/>
    </row>
    <row r="24" spans="1:4" x14ac:dyDescent="0.25">
      <c r="A24" s="188"/>
      <c r="B24" s="49" t="s">
        <v>42</v>
      </c>
      <c r="C24" s="196">
        <v>14</v>
      </c>
      <c r="D24" s="197"/>
    </row>
    <row r="25" spans="1:4" x14ac:dyDescent="0.25">
      <c r="A25" s="188"/>
      <c r="B25" s="25" t="s">
        <v>19</v>
      </c>
      <c r="C25" s="180">
        <f>C$204</f>
        <v>240</v>
      </c>
      <c r="D25" s="181"/>
    </row>
    <row r="26" spans="1:4" x14ac:dyDescent="0.25">
      <c r="A26" s="188"/>
      <c r="B26" s="50" t="s">
        <v>11</v>
      </c>
      <c r="C26" s="182">
        <f>C$215</f>
        <v>330</v>
      </c>
      <c r="D26" s="183"/>
    </row>
    <row r="27" spans="1:4" x14ac:dyDescent="0.25">
      <c r="A27" s="188"/>
      <c r="B27" s="26" t="s">
        <v>14</v>
      </c>
      <c r="C27" s="10" t="s">
        <v>85</v>
      </c>
      <c r="D27" s="14" t="s">
        <v>85</v>
      </c>
    </row>
    <row r="28" spans="1:4" ht="15.75" thickBot="1" x14ac:dyDescent="0.3">
      <c r="A28" s="189"/>
      <c r="B28" s="27" t="s">
        <v>15</v>
      </c>
      <c r="C28" s="11" t="s">
        <v>85</v>
      </c>
      <c r="D28" s="19" t="s">
        <v>85</v>
      </c>
    </row>
    <row r="29" spans="1:4" x14ac:dyDescent="0.25">
      <c r="A29" s="175" t="s">
        <v>20</v>
      </c>
      <c r="B29" s="23" t="s">
        <v>4</v>
      </c>
      <c r="C29" s="28"/>
      <c r="D29" s="12"/>
    </row>
    <row r="30" spans="1:4" x14ac:dyDescent="0.25">
      <c r="A30" s="176"/>
      <c r="B30" s="24" t="s">
        <v>5</v>
      </c>
      <c r="C30" s="10"/>
      <c r="D30" s="13"/>
    </row>
    <row r="31" spans="1:4" x14ac:dyDescent="0.25">
      <c r="A31" s="176"/>
      <c r="B31" s="24" t="s">
        <v>6</v>
      </c>
      <c r="C31" s="10" t="s">
        <v>85</v>
      </c>
      <c r="D31" s="13" t="s">
        <v>85</v>
      </c>
    </row>
    <row r="32" spans="1:4" x14ac:dyDescent="0.25">
      <c r="A32" s="176"/>
      <c r="B32" s="24" t="s">
        <v>7</v>
      </c>
      <c r="C32" s="10"/>
      <c r="D32" s="13"/>
    </row>
    <row r="33" spans="1:4" x14ac:dyDescent="0.25">
      <c r="A33" s="176"/>
      <c r="B33" s="24" t="s">
        <v>8</v>
      </c>
      <c r="C33" s="10"/>
      <c r="D33" s="13"/>
    </row>
    <row r="34" spans="1:4" x14ac:dyDescent="0.25">
      <c r="A34" s="176"/>
      <c r="B34" s="24" t="s">
        <v>9</v>
      </c>
      <c r="C34" s="10"/>
      <c r="D34" s="13"/>
    </row>
    <row r="35" spans="1:4" x14ac:dyDescent="0.25">
      <c r="A35" s="176"/>
      <c r="B35" s="24" t="s">
        <v>10</v>
      </c>
      <c r="C35" s="10"/>
      <c r="D35" s="13"/>
    </row>
    <row r="36" spans="1:4" x14ac:dyDescent="0.25">
      <c r="A36" s="176"/>
      <c r="B36" s="49" t="s">
        <v>42</v>
      </c>
      <c r="C36" s="196" t="s">
        <v>85</v>
      </c>
      <c r="D36" s="197"/>
    </row>
    <row r="37" spans="1:4" x14ac:dyDescent="0.25">
      <c r="A37" s="176"/>
      <c r="B37" s="25" t="s">
        <v>19</v>
      </c>
      <c r="C37" s="180">
        <f>C$204</f>
        <v>240</v>
      </c>
      <c r="D37" s="181"/>
    </row>
    <row r="38" spans="1:4" x14ac:dyDescent="0.25">
      <c r="A38" s="176"/>
      <c r="B38" s="50" t="s">
        <v>11</v>
      </c>
      <c r="C38" s="182">
        <f>C$215</f>
        <v>330</v>
      </c>
      <c r="D38" s="183"/>
    </row>
    <row r="39" spans="1:4" x14ac:dyDescent="0.25">
      <c r="A39" s="176"/>
      <c r="B39" s="26" t="s">
        <v>14</v>
      </c>
      <c r="C39" s="10"/>
      <c r="D39" s="14"/>
    </row>
    <row r="40" spans="1:4" ht="15.75" thickBot="1" x14ac:dyDescent="0.3">
      <c r="A40" s="177"/>
      <c r="B40" s="27" t="s">
        <v>15</v>
      </c>
      <c r="C40" s="11"/>
      <c r="D40" s="19"/>
    </row>
    <row r="41" spans="1:4" x14ac:dyDescent="0.25">
      <c r="A41" s="184" t="s">
        <v>21</v>
      </c>
      <c r="B41" s="23" t="s">
        <v>4</v>
      </c>
      <c r="C41" s="28">
        <v>10</v>
      </c>
      <c r="D41" s="12">
        <f>C41/C48</f>
        <v>0.83333333333333337</v>
      </c>
    </row>
    <row r="42" spans="1:4" x14ac:dyDescent="0.25">
      <c r="A42" s="185"/>
      <c r="B42" s="24" t="s">
        <v>5</v>
      </c>
      <c r="C42" s="10" t="s">
        <v>85</v>
      </c>
      <c r="D42" s="13" t="s">
        <v>85</v>
      </c>
    </row>
    <row r="43" spans="1:4" x14ac:dyDescent="0.25">
      <c r="A43" s="185"/>
      <c r="B43" s="24" t="s">
        <v>6</v>
      </c>
      <c r="C43" s="10"/>
      <c r="D43" s="13"/>
    </row>
    <row r="44" spans="1:4" x14ac:dyDescent="0.25">
      <c r="A44" s="185"/>
      <c r="B44" s="24" t="s">
        <v>7</v>
      </c>
      <c r="C44" s="10"/>
      <c r="D44" s="13"/>
    </row>
    <row r="45" spans="1:4" x14ac:dyDescent="0.25">
      <c r="A45" s="185"/>
      <c r="B45" s="24" t="s">
        <v>8</v>
      </c>
      <c r="C45" s="10"/>
      <c r="D45" s="13"/>
    </row>
    <row r="46" spans="1:4" x14ac:dyDescent="0.25">
      <c r="A46" s="185"/>
      <c r="B46" s="24" t="s">
        <v>9</v>
      </c>
      <c r="C46" s="10"/>
      <c r="D46" s="13"/>
    </row>
    <row r="47" spans="1:4" x14ac:dyDescent="0.25">
      <c r="A47" s="185"/>
      <c r="B47" s="24" t="s">
        <v>10</v>
      </c>
      <c r="C47" s="10"/>
      <c r="D47" s="13"/>
    </row>
    <row r="48" spans="1:4" x14ac:dyDescent="0.25">
      <c r="A48" s="185"/>
      <c r="B48" s="49" t="s">
        <v>42</v>
      </c>
      <c r="C48" s="178">
        <v>12</v>
      </c>
      <c r="D48" s="179"/>
    </row>
    <row r="49" spans="1:4" x14ac:dyDescent="0.25">
      <c r="A49" s="185"/>
      <c r="B49" s="25" t="s">
        <v>19</v>
      </c>
      <c r="C49" s="180">
        <f>C$204</f>
        <v>240</v>
      </c>
      <c r="D49" s="181"/>
    </row>
    <row r="50" spans="1:4" x14ac:dyDescent="0.25">
      <c r="A50" s="185"/>
      <c r="B50" s="50" t="s">
        <v>11</v>
      </c>
      <c r="C50" s="182">
        <f>C$215</f>
        <v>330</v>
      </c>
      <c r="D50" s="183"/>
    </row>
    <row r="51" spans="1:4" x14ac:dyDescent="0.25">
      <c r="A51" s="185"/>
      <c r="B51" s="26" t="s">
        <v>14</v>
      </c>
      <c r="C51" s="10"/>
      <c r="D51" s="14"/>
    </row>
    <row r="52" spans="1:4" ht="15.75" thickBot="1" x14ac:dyDescent="0.3">
      <c r="A52" s="186"/>
      <c r="B52" s="27" t="s">
        <v>15</v>
      </c>
      <c r="C52" s="11" t="s">
        <v>85</v>
      </c>
      <c r="D52" s="19" t="s">
        <v>85</v>
      </c>
    </row>
    <row r="53" spans="1:4" x14ac:dyDescent="0.25">
      <c r="A53" s="175" t="s">
        <v>22</v>
      </c>
      <c r="B53" s="31" t="s">
        <v>4</v>
      </c>
      <c r="C53" s="37" t="s">
        <v>85</v>
      </c>
      <c r="D53" s="12" t="s">
        <v>85</v>
      </c>
    </row>
    <row r="54" spans="1:4" x14ac:dyDescent="0.25">
      <c r="A54" s="176"/>
      <c r="B54" s="32" t="s">
        <v>5</v>
      </c>
      <c r="C54" s="21" t="s">
        <v>85</v>
      </c>
      <c r="D54" s="13" t="s">
        <v>85</v>
      </c>
    </row>
    <row r="55" spans="1:4" x14ac:dyDescent="0.25">
      <c r="A55" s="176"/>
      <c r="B55" s="32" t="s">
        <v>6</v>
      </c>
      <c r="C55" s="21"/>
      <c r="D55" s="13"/>
    </row>
    <row r="56" spans="1:4" x14ac:dyDescent="0.25">
      <c r="A56" s="176"/>
      <c r="B56" s="32" t="s">
        <v>7</v>
      </c>
      <c r="C56" s="21"/>
      <c r="D56" s="13"/>
    </row>
    <row r="57" spans="1:4" x14ac:dyDescent="0.25">
      <c r="A57" s="176"/>
      <c r="B57" s="32" t="s">
        <v>8</v>
      </c>
      <c r="C57" s="21" t="s">
        <v>85</v>
      </c>
      <c r="D57" s="13" t="s">
        <v>85</v>
      </c>
    </row>
    <row r="58" spans="1:4" x14ac:dyDescent="0.25">
      <c r="A58" s="176"/>
      <c r="B58" s="32" t="s">
        <v>9</v>
      </c>
      <c r="C58" s="21"/>
      <c r="D58" s="13"/>
    </row>
    <row r="59" spans="1:4" x14ac:dyDescent="0.25">
      <c r="A59" s="176"/>
      <c r="B59" s="32" t="s">
        <v>10</v>
      </c>
      <c r="C59" s="21"/>
      <c r="D59" s="13"/>
    </row>
    <row r="60" spans="1:4" x14ac:dyDescent="0.25">
      <c r="A60" s="176"/>
      <c r="B60" s="52" t="s">
        <v>42</v>
      </c>
      <c r="C60" s="178" t="s">
        <v>85</v>
      </c>
      <c r="D60" s="179"/>
    </row>
    <row r="61" spans="1:4" x14ac:dyDescent="0.25">
      <c r="A61" s="176"/>
      <c r="B61" s="25" t="s">
        <v>19</v>
      </c>
      <c r="C61" s="180">
        <f>C$204</f>
        <v>240</v>
      </c>
      <c r="D61" s="181"/>
    </row>
    <row r="62" spans="1:4" x14ac:dyDescent="0.25">
      <c r="A62" s="176"/>
      <c r="B62" s="50" t="s">
        <v>11</v>
      </c>
      <c r="C62" s="182">
        <f>C$215</f>
        <v>330</v>
      </c>
      <c r="D62" s="183"/>
    </row>
    <row r="63" spans="1:4" x14ac:dyDescent="0.25">
      <c r="A63" s="176"/>
      <c r="B63" s="34" t="s">
        <v>14</v>
      </c>
      <c r="C63" s="21"/>
      <c r="D63" s="14"/>
    </row>
    <row r="64" spans="1:4" ht="15.75" thickBot="1" x14ac:dyDescent="0.3">
      <c r="A64" s="177"/>
      <c r="B64" s="35" t="s">
        <v>15</v>
      </c>
      <c r="C64" s="22" t="s">
        <v>85</v>
      </c>
      <c r="D64" s="19" t="s">
        <v>85</v>
      </c>
    </row>
    <row r="65" spans="1:4" x14ac:dyDescent="0.25">
      <c r="A65" s="198" t="s">
        <v>71</v>
      </c>
      <c r="B65" s="31" t="s">
        <v>4</v>
      </c>
      <c r="C65" s="28" t="s">
        <v>85</v>
      </c>
      <c r="D65" s="12" t="s">
        <v>85</v>
      </c>
    </row>
    <row r="66" spans="1:4" x14ac:dyDescent="0.25">
      <c r="A66" s="185"/>
      <c r="B66" s="32" t="s">
        <v>5</v>
      </c>
      <c r="C66" s="10"/>
      <c r="D66" s="13"/>
    </row>
    <row r="67" spans="1:4" x14ac:dyDescent="0.25">
      <c r="A67" s="185"/>
      <c r="B67" s="32" t="s">
        <v>6</v>
      </c>
      <c r="C67" s="10"/>
      <c r="D67" s="13"/>
    </row>
    <row r="68" spans="1:4" x14ac:dyDescent="0.25">
      <c r="A68" s="185"/>
      <c r="B68" s="32" t="s">
        <v>7</v>
      </c>
      <c r="C68" s="10"/>
      <c r="D68" s="13"/>
    </row>
    <row r="69" spans="1:4" x14ac:dyDescent="0.25">
      <c r="A69" s="185"/>
      <c r="B69" s="32" t="s">
        <v>8</v>
      </c>
      <c r="C69" s="10"/>
      <c r="D69" s="13"/>
    </row>
    <row r="70" spans="1:4" x14ac:dyDescent="0.25">
      <c r="A70" s="185"/>
      <c r="B70" s="32" t="s">
        <v>9</v>
      </c>
      <c r="C70" s="10"/>
      <c r="D70" s="13"/>
    </row>
    <row r="71" spans="1:4" x14ac:dyDescent="0.25">
      <c r="A71" s="185"/>
      <c r="B71" s="32" t="s">
        <v>10</v>
      </c>
      <c r="C71" s="10"/>
      <c r="D71" s="13"/>
    </row>
    <row r="72" spans="1:4" x14ac:dyDescent="0.25">
      <c r="A72" s="185"/>
      <c r="B72" s="52" t="s">
        <v>42</v>
      </c>
      <c r="C72" s="178" t="s">
        <v>85</v>
      </c>
      <c r="D72" s="179"/>
    </row>
    <row r="73" spans="1:4" x14ac:dyDescent="0.25">
      <c r="A73" s="185"/>
      <c r="B73" s="25" t="s">
        <v>19</v>
      </c>
      <c r="C73" s="180">
        <f>C$204</f>
        <v>240</v>
      </c>
      <c r="D73" s="181"/>
    </row>
    <row r="74" spans="1:4" x14ac:dyDescent="0.25">
      <c r="A74" s="185"/>
      <c r="B74" s="50" t="s">
        <v>11</v>
      </c>
      <c r="C74" s="182">
        <f>C$215</f>
        <v>330</v>
      </c>
      <c r="D74" s="183"/>
    </row>
    <row r="75" spans="1:4" x14ac:dyDescent="0.25">
      <c r="A75" s="185"/>
      <c r="B75" s="34" t="s">
        <v>14</v>
      </c>
      <c r="C75" s="10"/>
      <c r="D75" s="14"/>
    </row>
    <row r="76" spans="1:4" ht="15.75" thickBot="1" x14ac:dyDescent="0.3">
      <c r="A76" s="186"/>
      <c r="B76" s="35" t="s">
        <v>15</v>
      </c>
      <c r="C76" s="11"/>
      <c r="D76" s="43"/>
    </row>
    <row r="77" spans="1:4" ht="15" customHeight="1" x14ac:dyDescent="0.25">
      <c r="A77" s="175" t="s">
        <v>23</v>
      </c>
      <c r="B77" s="31" t="s">
        <v>4</v>
      </c>
      <c r="C77" s="28" t="s">
        <v>85</v>
      </c>
      <c r="D77" s="12" t="s">
        <v>85</v>
      </c>
    </row>
    <row r="78" spans="1:4" x14ac:dyDescent="0.25">
      <c r="A78" s="176"/>
      <c r="B78" s="32" t="s">
        <v>5</v>
      </c>
      <c r="C78" s="10" t="s">
        <v>85</v>
      </c>
      <c r="D78" s="13" t="s">
        <v>85</v>
      </c>
    </row>
    <row r="79" spans="1:4" x14ac:dyDescent="0.25">
      <c r="A79" s="176"/>
      <c r="B79" s="32" t="s">
        <v>6</v>
      </c>
      <c r="C79" s="10" t="s">
        <v>85</v>
      </c>
      <c r="D79" s="13" t="s">
        <v>85</v>
      </c>
    </row>
    <row r="80" spans="1:4" x14ac:dyDescent="0.25">
      <c r="A80" s="176"/>
      <c r="B80" s="32" t="s">
        <v>7</v>
      </c>
      <c r="C80" s="10" t="s">
        <v>85</v>
      </c>
      <c r="D80" s="13" t="s">
        <v>85</v>
      </c>
    </row>
    <row r="81" spans="1:4" x14ac:dyDescent="0.25">
      <c r="A81" s="176"/>
      <c r="B81" s="32" t="s">
        <v>8</v>
      </c>
      <c r="C81" s="10"/>
      <c r="D81" s="13"/>
    </row>
    <row r="82" spans="1:4" x14ac:dyDescent="0.25">
      <c r="A82" s="176"/>
      <c r="B82" s="32" t="s">
        <v>9</v>
      </c>
      <c r="C82" s="10"/>
      <c r="D82" s="13"/>
    </row>
    <row r="83" spans="1:4" x14ac:dyDescent="0.25">
      <c r="A83" s="176"/>
      <c r="B83" s="32" t="s">
        <v>10</v>
      </c>
      <c r="C83" s="10"/>
      <c r="D83" s="13"/>
    </row>
    <row r="84" spans="1:4" x14ac:dyDescent="0.25">
      <c r="A84" s="176"/>
      <c r="B84" s="52" t="s">
        <v>42</v>
      </c>
      <c r="C84" s="178">
        <v>15</v>
      </c>
      <c r="D84" s="179"/>
    </row>
    <row r="85" spans="1:4" x14ac:dyDescent="0.25">
      <c r="A85" s="176"/>
      <c r="B85" s="25" t="s">
        <v>19</v>
      </c>
      <c r="C85" s="180">
        <f>C$204</f>
        <v>240</v>
      </c>
      <c r="D85" s="181"/>
    </row>
    <row r="86" spans="1:4" x14ac:dyDescent="0.25">
      <c r="A86" s="176"/>
      <c r="B86" s="50" t="s">
        <v>11</v>
      </c>
      <c r="C86" s="182">
        <f>C$215</f>
        <v>330</v>
      </c>
      <c r="D86" s="183"/>
    </row>
    <row r="87" spans="1:4" x14ac:dyDescent="0.25">
      <c r="A87" s="176"/>
      <c r="B87" s="34" t="s">
        <v>14</v>
      </c>
      <c r="C87" s="10" t="s">
        <v>85</v>
      </c>
      <c r="D87" s="14" t="s">
        <v>85</v>
      </c>
    </row>
    <row r="88" spans="1:4" ht="15.75" thickBot="1" x14ac:dyDescent="0.3">
      <c r="A88" s="177"/>
      <c r="B88" s="35" t="s">
        <v>15</v>
      </c>
      <c r="C88" s="11" t="s">
        <v>85</v>
      </c>
      <c r="D88" s="19" t="s">
        <v>85</v>
      </c>
    </row>
    <row r="89" spans="1:4" ht="15" customHeight="1" x14ac:dyDescent="0.25">
      <c r="A89" s="198" t="s">
        <v>24</v>
      </c>
      <c r="B89" s="31" t="s">
        <v>4</v>
      </c>
      <c r="C89" s="28">
        <v>34</v>
      </c>
      <c r="D89" s="12">
        <f t="shared" ref="D89" si="0">C89/$C$96</f>
        <v>0.79069767441860461</v>
      </c>
    </row>
    <row r="90" spans="1:4" x14ac:dyDescent="0.25">
      <c r="A90" s="185"/>
      <c r="B90" s="32" t="s">
        <v>5</v>
      </c>
      <c r="C90" s="10" t="s">
        <v>85</v>
      </c>
      <c r="D90" s="13" t="s">
        <v>85</v>
      </c>
    </row>
    <row r="91" spans="1:4" x14ac:dyDescent="0.25">
      <c r="A91" s="185"/>
      <c r="B91" s="32" t="s">
        <v>6</v>
      </c>
      <c r="C91" s="10" t="s">
        <v>85</v>
      </c>
      <c r="D91" s="13" t="s">
        <v>85</v>
      </c>
    </row>
    <row r="92" spans="1:4" x14ac:dyDescent="0.25">
      <c r="A92" s="185"/>
      <c r="B92" s="32" t="s">
        <v>7</v>
      </c>
      <c r="C92" s="10" t="s">
        <v>85</v>
      </c>
      <c r="D92" s="13" t="s">
        <v>85</v>
      </c>
    </row>
    <row r="93" spans="1:4" x14ac:dyDescent="0.25">
      <c r="A93" s="185"/>
      <c r="B93" s="32" t="s">
        <v>8</v>
      </c>
      <c r="C93" s="10" t="s">
        <v>85</v>
      </c>
      <c r="D93" s="13" t="s">
        <v>85</v>
      </c>
    </row>
    <row r="94" spans="1:4" x14ac:dyDescent="0.25">
      <c r="A94" s="185"/>
      <c r="B94" s="32" t="s">
        <v>9</v>
      </c>
      <c r="C94" s="10"/>
      <c r="D94" s="13"/>
    </row>
    <row r="95" spans="1:4" x14ac:dyDescent="0.25">
      <c r="A95" s="185"/>
      <c r="B95" s="32" t="s">
        <v>10</v>
      </c>
      <c r="C95" s="10"/>
      <c r="D95" s="13"/>
    </row>
    <row r="96" spans="1:4" x14ac:dyDescent="0.25">
      <c r="A96" s="185"/>
      <c r="B96" s="52" t="s">
        <v>42</v>
      </c>
      <c r="C96" s="178">
        <v>43</v>
      </c>
      <c r="D96" s="179"/>
    </row>
    <row r="97" spans="1:4" x14ac:dyDescent="0.25">
      <c r="A97" s="185"/>
      <c r="B97" s="33" t="s">
        <v>19</v>
      </c>
      <c r="C97" s="180">
        <f>C$204</f>
        <v>240</v>
      </c>
      <c r="D97" s="181"/>
    </row>
    <row r="98" spans="1:4" x14ac:dyDescent="0.25">
      <c r="A98" s="185"/>
      <c r="B98" s="51" t="s">
        <v>11</v>
      </c>
      <c r="C98" s="182">
        <f>C$215</f>
        <v>330</v>
      </c>
      <c r="D98" s="183"/>
    </row>
    <row r="99" spans="1:4" x14ac:dyDescent="0.25">
      <c r="A99" s="185"/>
      <c r="B99" s="34" t="s">
        <v>14</v>
      </c>
      <c r="C99" s="10" t="s">
        <v>85</v>
      </c>
      <c r="D99" s="14" t="s">
        <v>85</v>
      </c>
    </row>
    <row r="100" spans="1:4" ht="15.75" thickBot="1" x14ac:dyDescent="0.3">
      <c r="A100" s="186"/>
      <c r="B100" s="35" t="s">
        <v>15</v>
      </c>
      <c r="C100" s="11" t="s">
        <v>85</v>
      </c>
      <c r="D100" s="19" t="s">
        <v>85</v>
      </c>
    </row>
    <row r="101" spans="1:4" ht="15" customHeight="1" x14ac:dyDescent="0.25">
      <c r="A101" s="175" t="s">
        <v>79</v>
      </c>
      <c r="B101" s="31" t="s">
        <v>4</v>
      </c>
      <c r="C101" s="28" t="s">
        <v>85</v>
      </c>
      <c r="D101" s="12" t="s">
        <v>85</v>
      </c>
    </row>
    <row r="102" spans="1:4" x14ac:dyDescent="0.25">
      <c r="A102" s="176"/>
      <c r="B102" s="32" t="s">
        <v>5</v>
      </c>
      <c r="C102" s="10"/>
      <c r="D102" s="13"/>
    </row>
    <row r="103" spans="1:4" x14ac:dyDescent="0.25">
      <c r="A103" s="176"/>
      <c r="B103" s="32" t="s">
        <v>6</v>
      </c>
      <c r="C103" s="10"/>
      <c r="D103" s="13"/>
    </row>
    <row r="104" spans="1:4" x14ac:dyDescent="0.25">
      <c r="A104" s="176"/>
      <c r="B104" s="32" t="s">
        <v>7</v>
      </c>
      <c r="C104" s="10"/>
      <c r="D104" s="13"/>
    </row>
    <row r="105" spans="1:4" x14ac:dyDescent="0.25">
      <c r="A105" s="176"/>
      <c r="B105" s="32" t="s">
        <v>8</v>
      </c>
      <c r="C105" s="10"/>
      <c r="D105" s="13"/>
    </row>
    <row r="106" spans="1:4" x14ac:dyDescent="0.25">
      <c r="A106" s="176"/>
      <c r="B106" s="32" t="s">
        <v>9</v>
      </c>
      <c r="C106" s="10"/>
      <c r="D106" s="13"/>
    </row>
    <row r="107" spans="1:4" x14ac:dyDescent="0.25">
      <c r="A107" s="176"/>
      <c r="B107" s="32" t="s">
        <v>10</v>
      </c>
      <c r="C107" s="10"/>
      <c r="D107" s="13"/>
    </row>
    <row r="108" spans="1:4" x14ac:dyDescent="0.25">
      <c r="A108" s="176"/>
      <c r="B108" s="52" t="s">
        <v>42</v>
      </c>
      <c r="C108" s="178" t="s">
        <v>85</v>
      </c>
      <c r="D108" s="179"/>
    </row>
    <row r="109" spans="1:4" x14ac:dyDescent="0.25">
      <c r="A109" s="176"/>
      <c r="B109" s="33" t="s">
        <v>19</v>
      </c>
      <c r="C109" s="180">
        <f>C$204</f>
        <v>240</v>
      </c>
      <c r="D109" s="181"/>
    </row>
    <row r="110" spans="1:4" x14ac:dyDescent="0.25">
      <c r="A110" s="176"/>
      <c r="B110" s="51" t="s">
        <v>11</v>
      </c>
      <c r="C110" s="182">
        <f>C$215</f>
        <v>330</v>
      </c>
      <c r="D110" s="183"/>
    </row>
    <row r="111" spans="1:4" x14ac:dyDescent="0.25">
      <c r="A111" s="176"/>
      <c r="B111" s="34" t="s">
        <v>14</v>
      </c>
      <c r="C111" s="10"/>
      <c r="D111" s="14"/>
    </row>
    <row r="112" spans="1:4" ht="15.75" thickBot="1" x14ac:dyDescent="0.3">
      <c r="A112" s="177"/>
      <c r="B112" s="35" t="s">
        <v>15</v>
      </c>
      <c r="C112" s="11"/>
      <c r="D112" s="48"/>
    </row>
    <row r="113" spans="1:4" ht="15" customHeight="1" x14ac:dyDescent="0.25">
      <c r="A113" s="198" t="s">
        <v>25</v>
      </c>
      <c r="B113" s="31" t="s">
        <v>4</v>
      </c>
      <c r="C113" s="28">
        <v>11</v>
      </c>
      <c r="D113" s="12">
        <f>C113/C120</f>
        <v>0.6470588235294118</v>
      </c>
    </row>
    <row r="114" spans="1:4" x14ac:dyDescent="0.25">
      <c r="A114" s="185"/>
      <c r="B114" s="32" t="s">
        <v>5</v>
      </c>
      <c r="C114" s="10" t="s">
        <v>85</v>
      </c>
      <c r="D114" s="13" t="s">
        <v>85</v>
      </c>
    </row>
    <row r="115" spans="1:4" x14ac:dyDescent="0.25">
      <c r="A115" s="185"/>
      <c r="B115" s="32" t="s">
        <v>6</v>
      </c>
      <c r="C115" s="10" t="s">
        <v>85</v>
      </c>
      <c r="D115" s="13" t="s">
        <v>85</v>
      </c>
    </row>
    <row r="116" spans="1:4" x14ac:dyDescent="0.25">
      <c r="A116" s="185"/>
      <c r="B116" s="32" t="s">
        <v>7</v>
      </c>
      <c r="C116" s="10"/>
      <c r="D116" s="13"/>
    </row>
    <row r="117" spans="1:4" x14ac:dyDescent="0.25">
      <c r="A117" s="185"/>
      <c r="B117" s="32" t="s">
        <v>8</v>
      </c>
      <c r="C117" s="10"/>
      <c r="D117" s="13"/>
    </row>
    <row r="118" spans="1:4" x14ac:dyDescent="0.25">
      <c r="A118" s="185"/>
      <c r="B118" s="32" t="s">
        <v>9</v>
      </c>
      <c r="C118" s="10"/>
      <c r="D118" s="13"/>
    </row>
    <row r="119" spans="1:4" x14ac:dyDescent="0.25">
      <c r="A119" s="185"/>
      <c r="B119" s="32" t="s">
        <v>10</v>
      </c>
      <c r="C119" s="10"/>
      <c r="D119" s="13"/>
    </row>
    <row r="120" spans="1:4" x14ac:dyDescent="0.25">
      <c r="A120" s="185"/>
      <c r="B120" s="52" t="s">
        <v>42</v>
      </c>
      <c r="C120" s="178">
        <v>17</v>
      </c>
      <c r="D120" s="179"/>
    </row>
    <row r="121" spans="1:4" x14ac:dyDescent="0.25">
      <c r="A121" s="185"/>
      <c r="B121" s="33" t="s">
        <v>19</v>
      </c>
      <c r="C121" s="180">
        <f>C$204</f>
        <v>240</v>
      </c>
      <c r="D121" s="181"/>
    </row>
    <row r="122" spans="1:4" x14ac:dyDescent="0.25">
      <c r="A122" s="185"/>
      <c r="B122" s="51" t="s">
        <v>11</v>
      </c>
      <c r="C122" s="182">
        <f>C$215</f>
        <v>330</v>
      </c>
      <c r="D122" s="183"/>
    </row>
    <row r="123" spans="1:4" x14ac:dyDescent="0.25">
      <c r="A123" s="185"/>
      <c r="B123" s="34" t="s">
        <v>14</v>
      </c>
      <c r="C123" s="10" t="s">
        <v>85</v>
      </c>
      <c r="D123" s="14" t="s">
        <v>85</v>
      </c>
    </row>
    <row r="124" spans="1:4" ht="15.75" thickBot="1" x14ac:dyDescent="0.3">
      <c r="A124" s="186"/>
      <c r="B124" s="35" t="s">
        <v>15</v>
      </c>
      <c r="C124" s="11" t="s">
        <v>85</v>
      </c>
      <c r="D124" s="19" t="s">
        <v>85</v>
      </c>
    </row>
    <row r="125" spans="1:4" ht="15" customHeight="1" x14ac:dyDescent="0.25">
      <c r="A125" s="200" t="s">
        <v>45</v>
      </c>
      <c r="B125" s="31" t="s">
        <v>4</v>
      </c>
      <c r="C125" s="28" t="s">
        <v>85</v>
      </c>
      <c r="D125" s="12" t="s">
        <v>85</v>
      </c>
    </row>
    <row r="126" spans="1:4" x14ac:dyDescent="0.25">
      <c r="A126" s="176"/>
      <c r="B126" s="32" t="s">
        <v>5</v>
      </c>
      <c r="C126" s="10" t="s">
        <v>85</v>
      </c>
      <c r="D126" s="13" t="s">
        <v>85</v>
      </c>
    </row>
    <row r="127" spans="1:4" x14ac:dyDescent="0.25">
      <c r="A127" s="176"/>
      <c r="B127" s="32" t="s">
        <v>6</v>
      </c>
      <c r="C127" s="10"/>
      <c r="D127" s="13"/>
    </row>
    <row r="128" spans="1:4" x14ac:dyDescent="0.25">
      <c r="A128" s="176"/>
      <c r="B128" s="32" t="s">
        <v>7</v>
      </c>
      <c r="C128" s="10"/>
      <c r="D128" s="13"/>
    </row>
    <row r="129" spans="1:4" x14ac:dyDescent="0.25">
      <c r="A129" s="176"/>
      <c r="B129" s="32" t="s">
        <v>8</v>
      </c>
      <c r="C129" s="10" t="s">
        <v>85</v>
      </c>
      <c r="D129" s="13" t="s">
        <v>85</v>
      </c>
    </row>
    <row r="130" spans="1:4" x14ac:dyDescent="0.25">
      <c r="A130" s="176"/>
      <c r="B130" s="32" t="s">
        <v>9</v>
      </c>
      <c r="C130" s="10"/>
      <c r="D130" s="13"/>
    </row>
    <row r="131" spans="1:4" x14ac:dyDescent="0.25">
      <c r="A131" s="176"/>
      <c r="B131" s="32" t="s">
        <v>10</v>
      </c>
      <c r="C131" s="10"/>
      <c r="D131" s="13"/>
    </row>
    <row r="132" spans="1:4" x14ac:dyDescent="0.25">
      <c r="A132" s="176"/>
      <c r="B132" s="52" t="s">
        <v>42</v>
      </c>
      <c r="C132" s="178" t="s">
        <v>85</v>
      </c>
      <c r="D132" s="179"/>
    </row>
    <row r="133" spans="1:4" x14ac:dyDescent="0.25">
      <c r="A133" s="176"/>
      <c r="B133" s="33" t="s">
        <v>19</v>
      </c>
      <c r="C133" s="180">
        <f>C$204</f>
        <v>240</v>
      </c>
      <c r="D133" s="181"/>
    </row>
    <row r="134" spans="1:4" x14ac:dyDescent="0.25">
      <c r="A134" s="176"/>
      <c r="B134" s="51" t="s">
        <v>11</v>
      </c>
      <c r="C134" s="182">
        <f>C$215</f>
        <v>330</v>
      </c>
      <c r="D134" s="183"/>
    </row>
    <row r="135" spans="1:4" x14ac:dyDescent="0.25">
      <c r="A135" s="176"/>
      <c r="B135" s="34" t="s">
        <v>14</v>
      </c>
      <c r="C135" s="10"/>
      <c r="D135" s="14"/>
    </row>
    <row r="136" spans="1:4" ht="15.75" thickBot="1" x14ac:dyDescent="0.3">
      <c r="A136" s="177"/>
      <c r="B136" s="35" t="s">
        <v>15</v>
      </c>
      <c r="C136" s="11" t="s">
        <v>85</v>
      </c>
      <c r="D136" s="19" t="s">
        <v>85</v>
      </c>
    </row>
    <row r="137" spans="1:4" ht="15" customHeight="1" x14ac:dyDescent="0.25">
      <c r="A137" s="198" t="s">
        <v>26</v>
      </c>
      <c r="B137" s="31" t="s">
        <v>4</v>
      </c>
      <c r="C137" s="28">
        <v>16</v>
      </c>
      <c r="D137" s="12">
        <f t="shared" ref="D137" si="1">C137/$C$144</f>
        <v>0.69565217391304346</v>
      </c>
    </row>
    <row r="138" spans="1:4" x14ac:dyDescent="0.25">
      <c r="A138" s="185"/>
      <c r="B138" s="32" t="s">
        <v>5</v>
      </c>
      <c r="C138" s="10"/>
      <c r="D138" s="13"/>
    </row>
    <row r="139" spans="1:4" x14ac:dyDescent="0.25">
      <c r="A139" s="185"/>
      <c r="B139" s="32" t="s">
        <v>6</v>
      </c>
      <c r="C139" s="10" t="s">
        <v>85</v>
      </c>
      <c r="D139" s="13" t="s">
        <v>85</v>
      </c>
    </row>
    <row r="140" spans="1:4" x14ac:dyDescent="0.25">
      <c r="A140" s="185"/>
      <c r="B140" s="32" t="s">
        <v>7</v>
      </c>
      <c r="C140" s="10" t="s">
        <v>85</v>
      </c>
      <c r="D140" s="13" t="s">
        <v>85</v>
      </c>
    </row>
    <row r="141" spans="1:4" x14ac:dyDescent="0.25">
      <c r="A141" s="185"/>
      <c r="B141" s="32" t="s">
        <v>8</v>
      </c>
      <c r="C141" s="10" t="s">
        <v>85</v>
      </c>
      <c r="D141" s="13" t="s">
        <v>85</v>
      </c>
    </row>
    <row r="142" spans="1:4" x14ac:dyDescent="0.25">
      <c r="A142" s="185"/>
      <c r="B142" s="32" t="s">
        <v>9</v>
      </c>
      <c r="C142" s="10"/>
      <c r="D142" s="13"/>
    </row>
    <row r="143" spans="1:4" x14ac:dyDescent="0.25">
      <c r="A143" s="185"/>
      <c r="B143" s="32" t="s">
        <v>10</v>
      </c>
      <c r="C143" s="10"/>
      <c r="D143" s="13"/>
    </row>
    <row r="144" spans="1:4" x14ac:dyDescent="0.25">
      <c r="A144" s="185"/>
      <c r="B144" s="52" t="s">
        <v>42</v>
      </c>
      <c r="C144" s="178">
        <v>23</v>
      </c>
      <c r="D144" s="179"/>
    </row>
    <row r="145" spans="1:4" x14ac:dyDescent="0.25">
      <c r="A145" s="185"/>
      <c r="B145" s="33" t="s">
        <v>19</v>
      </c>
      <c r="C145" s="180">
        <f>C$204</f>
        <v>240</v>
      </c>
      <c r="D145" s="181"/>
    </row>
    <row r="146" spans="1:4" x14ac:dyDescent="0.25">
      <c r="A146" s="185"/>
      <c r="B146" s="51" t="s">
        <v>11</v>
      </c>
      <c r="C146" s="182">
        <f>C$215</f>
        <v>330</v>
      </c>
      <c r="D146" s="183"/>
    </row>
    <row r="147" spans="1:4" x14ac:dyDescent="0.25">
      <c r="A147" s="185"/>
      <c r="B147" s="34" t="s">
        <v>14</v>
      </c>
      <c r="C147" s="10" t="s">
        <v>85</v>
      </c>
      <c r="D147" s="14" t="s">
        <v>85</v>
      </c>
    </row>
    <row r="148" spans="1:4" ht="15.75" thickBot="1" x14ac:dyDescent="0.3">
      <c r="A148" s="186"/>
      <c r="B148" s="35" t="s">
        <v>15</v>
      </c>
      <c r="C148" s="11"/>
      <c r="D148" s="19"/>
    </row>
    <row r="149" spans="1:4" ht="15" customHeight="1" x14ac:dyDescent="0.25">
      <c r="A149" s="200" t="s">
        <v>27</v>
      </c>
      <c r="B149" s="31" t="s">
        <v>4</v>
      </c>
      <c r="C149" s="28" t="s">
        <v>85</v>
      </c>
      <c r="D149" s="12" t="s">
        <v>85</v>
      </c>
    </row>
    <row r="150" spans="1:4" x14ac:dyDescent="0.25">
      <c r="A150" s="176"/>
      <c r="B150" s="32" t="s">
        <v>5</v>
      </c>
      <c r="C150" s="10"/>
      <c r="D150" s="13"/>
    </row>
    <row r="151" spans="1:4" x14ac:dyDescent="0.25">
      <c r="A151" s="176"/>
      <c r="B151" s="32" t="s">
        <v>6</v>
      </c>
      <c r="C151" s="10"/>
      <c r="D151" s="13"/>
    </row>
    <row r="152" spans="1:4" x14ac:dyDescent="0.25">
      <c r="A152" s="176"/>
      <c r="B152" s="32" t="s">
        <v>7</v>
      </c>
      <c r="C152" s="10"/>
      <c r="D152" s="13"/>
    </row>
    <row r="153" spans="1:4" x14ac:dyDescent="0.25">
      <c r="A153" s="176"/>
      <c r="B153" s="32" t="s">
        <v>8</v>
      </c>
      <c r="C153" s="10"/>
      <c r="D153" s="13"/>
    </row>
    <row r="154" spans="1:4" x14ac:dyDescent="0.25">
      <c r="A154" s="176"/>
      <c r="B154" s="32" t="s">
        <v>9</v>
      </c>
      <c r="C154" s="10"/>
      <c r="D154" s="13"/>
    </row>
    <row r="155" spans="1:4" x14ac:dyDescent="0.25">
      <c r="A155" s="176"/>
      <c r="B155" s="32" t="s">
        <v>10</v>
      </c>
      <c r="C155" s="10"/>
      <c r="D155" s="13"/>
    </row>
    <row r="156" spans="1:4" x14ac:dyDescent="0.25">
      <c r="A156" s="176"/>
      <c r="B156" s="52" t="s">
        <v>42</v>
      </c>
      <c r="C156" s="178" t="s">
        <v>85</v>
      </c>
      <c r="D156" s="179"/>
    </row>
    <row r="157" spans="1:4" x14ac:dyDescent="0.25">
      <c r="A157" s="176"/>
      <c r="B157" s="33" t="s">
        <v>19</v>
      </c>
      <c r="C157" s="180">
        <f>C$204</f>
        <v>240</v>
      </c>
      <c r="D157" s="181"/>
    </row>
    <row r="158" spans="1:4" x14ac:dyDescent="0.25">
      <c r="A158" s="176"/>
      <c r="B158" s="51" t="s">
        <v>11</v>
      </c>
      <c r="C158" s="182">
        <f>C$215</f>
        <v>330</v>
      </c>
      <c r="D158" s="183"/>
    </row>
    <row r="159" spans="1:4" x14ac:dyDescent="0.25">
      <c r="A159" s="176"/>
      <c r="B159" s="34" t="s">
        <v>14</v>
      </c>
      <c r="C159" s="10"/>
      <c r="D159" s="14"/>
    </row>
    <row r="160" spans="1:4" ht="15.75" thickBot="1" x14ac:dyDescent="0.3">
      <c r="A160" s="177"/>
      <c r="B160" s="35" t="s">
        <v>15</v>
      </c>
      <c r="C160" s="11"/>
      <c r="D160" s="19"/>
    </row>
    <row r="161" spans="1:4" ht="15" customHeight="1" x14ac:dyDescent="0.25">
      <c r="A161" s="198" t="s">
        <v>72</v>
      </c>
      <c r="B161" s="31" t="s">
        <v>4</v>
      </c>
      <c r="C161" s="28"/>
      <c r="D161" s="12"/>
    </row>
    <row r="162" spans="1:4" x14ac:dyDescent="0.25">
      <c r="A162" s="185"/>
      <c r="B162" s="32" t="s">
        <v>5</v>
      </c>
      <c r="C162" s="10"/>
      <c r="D162" s="13"/>
    </row>
    <row r="163" spans="1:4" x14ac:dyDescent="0.25">
      <c r="A163" s="185"/>
      <c r="B163" s="32" t="s">
        <v>6</v>
      </c>
      <c r="C163" s="10"/>
      <c r="D163" s="13"/>
    </row>
    <row r="164" spans="1:4" x14ac:dyDescent="0.25">
      <c r="A164" s="185"/>
      <c r="B164" s="32" t="s">
        <v>7</v>
      </c>
      <c r="C164" s="10"/>
      <c r="D164" s="13"/>
    </row>
    <row r="165" spans="1:4" x14ac:dyDescent="0.25">
      <c r="A165" s="185"/>
      <c r="B165" s="32" t="s">
        <v>8</v>
      </c>
      <c r="C165" s="10"/>
      <c r="D165" s="13"/>
    </row>
    <row r="166" spans="1:4" x14ac:dyDescent="0.25">
      <c r="A166" s="185"/>
      <c r="B166" s="32" t="s">
        <v>9</v>
      </c>
      <c r="C166" s="10"/>
      <c r="D166" s="13"/>
    </row>
    <row r="167" spans="1:4" x14ac:dyDescent="0.25">
      <c r="A167" s="185"/>
      <c r="B167" s="32" t="s">
        <v>10</v>
      </c>
      <c r="C167" s="10"/>
      <c r="D167" s="13"/>
    </row>
    <row r="168" spans="1:4" x14ac:dyDescent="0.25">
      <c r="A168" s="185"/>
      <c r="B168" s="52" t="s">
        <v>42</v>
      </c>
      <c r="C168" s="178"/>
      <c r="D168" s="179"/>
    </row>
    <row r="169" spans="1:4" x14ac:dyDescent="0.25">
      <c r="A169" s="185"/>
      <c r="B169" s="33" t="s">
        <v>19</v>
      </c>
      <c r="C169" s="180">
        <f>C$204</f>
        <v>240</v>
      </c>
      <c r="D169" s="181"/>
    </row>
    <row r="170" spans="1:4" x14ac:dyDescent="0.25">
      <c r="A170" s="185"/>
      <c r="B170" s="51" t="s">
        <v>11</v>
      </c>
      <c r="C170" s="182">
        <f>C$215</f>
        <v>330</v>
      </c>
      <c r="D170" s="183"/>
    </row>
    <row r="171" spans="1:4" ht="15" customHeight="1" x14ac:dyDescent="0.25">
      <c r="A171" s="185"/>
      <c r="B171" s="34" t="s">
        <v>14</v>
      </c>
      <c r="C171" s="10"/>
      <c r="D171" s="14"/>
    </row>
    <row r="172" spans="1:4" ht="15.75" thickBot="1" x14ac:dyDescent="0.3">
      <c r="A172" s="186"/>
      <c r="B172" s="35" t="s">
        <v>15</v>
      </c>
      <c r="C172" s="11"/>
      <c r="D172" s="43"/>
    </row>
    <row r="173" spans="1:4" ht="15" customHeight="1" x14ac:dyDescent="0.25">
      <c r="A173" s="200" t="s">
        <v>28</v>
      </c>
      <c r="B173" s="31" t="s">
        <v>4</v>
      </c>
      <c r="C173" s="28">
        <v>13</v>
      </c>
      <c r="D173" s="12">
        <f>C173/$C$180</f>
        <v>0.72222222222222221</v>
      </c>
    </row>
    <row r="174" spans="1:4" x14ac:dyDescent="0.25">
      <c r="A174" s="176"/>
      <c r="B174" s="32" t="s">
        <v>5</v>
      </c>
      <c r="C174" s="10" t="s">
        <v>85</v>
      </c>
      <c r="D174" s="13" t="s">
        <v>85</v>
      </c>
    </row>
    <row r="175" spans="1:4" x14ac:dyDescent="0.25">
      <c r="A175" s="176"/>
      <c r="B175" s="32" t="s">
        <v>6</v>
      </c>
      <c r="C175" s="10" t="s">
        <v>85</v>
      </c>
      <c r="D175" s="13" t="s">
        <v>85</v>
      </c>
    </row>
    <row r="176" spans="1:4" x14ac:dyDescent="0.25">
      <c r="A176" s="176"/>
      <c r="B176" s="32" t="s">
        <v>7</v>
      </c>
      <c r="C176" s="10" t="s">
        <v>85</v>
      </c>
      <c r="D176" s="13" t="s">
        <v>85</v>
      </c>
    </row>
    <row r="177" spans="1:4" x14ac:dyDescent="0.25">
      <c r="A177" s="176"/>
      <c r="B177" s="32" t="s">
        <v>8</v>
      </c>
      <c r="C177" s="10" t="s">
        <v>85</v>
      </c>
      <c r="D177" s="13" t="s">
        <v>85</v>
      </c>
    </row>
    <row r="178" spans="1:4" x14ac:dyDescent="0.25">
      <c r="A178" s="176"/>
      <c r="B178" s="32" t="s">
        <v>9</v>
      </c>
      <c r="C178" s="10"/>
      <c r="D178" s="13"/>
    </row>
    <row r="179" spans="1:4" x14ac:dyDescent="0.25">
      <c r="A179" s="176"/>
      <c r="B179" s="32" t="s">
        <v>10</v>
      </c>
      <c r="C179" s="10"/>
      <c r="D179" s="13"/>
    </row>
    <row r="180" spans="1:4" x14ac:dyDescent="0.25">
      <c r="A180" s="176"/>
      <c r="B180" s="52" t="s">
        <v>42</v>
      </c>
      <c r="C180" s="178">
        <v>18</v>
      </c>
      <c r="D180" s="179"/>
    </row>
    <row r="181" spans="1:4" x14ac:dyDescent="0.25">
      <c r="A181" s="176"/>
      <c r="B181" s="33" t="s">
        <v>19</v>
      </c>
      <c r="C181" s="180">
        <f>C$204</f>
        <v>240</v>
      </c>
      <c r="D181" s="181"/>
    </row>
    <row r="182" spans="1:4" x14ac:dyDescent="0.25">
      <c r="A182" s="176"/>
      <c r="B182" s="51" t="s">
        <v>11</v>
      </c>
      <c r="C182" s="182">
        <f>C$215</f>
        <v>330</v>
      </c>
      <c r="D182" s="183"/>
    </row>
    <row r="183" spans="1:4" x14ac:dyDescent="0.25">
      <c r="A183" s="176"/>
      <c r="B183" s="34" t="s">
        <v>14</v>
      </c>
      <c r="C183" s="10" t="s">
        <v>85</v>
      </c>
      <c r="D183" s="14" t="s">
        <v>85</v>
      </c>
    </row>
    <row r="184" spans="1:4" ht="15" customHeight="1" thickBot="1" x14ac:dyDescent="0.3">
      <c r="A184" s="177"/>
      <c r="B184" s="35" t="s">
        <v>15</v>
      </c>
      <c r="C184" s="11" t="s">
        <v>85</v>
      </c>
      <c r="D184" s="19" t="s">
        <v>85</v>
      </c>
    </row>
    <row r="185" spans="1:4" ht="15" customHeight="1" x14ac:dyDescent="0.25">
      <c r="A185" s="198" t="s">
        <v>29</v>
      </c>
      <c r="B185" s="31" t="s">
        <v>4</v>
      </c>
      <c r="C185" s="28" t="s">
        <v>85</v>
      </c>
      <c r="D185" s="12" t="s">
        <v>85</v>
      </c>
    </row>
    <row r="186" spans="1:4" x14ac:dyDescent="0.25">
      <c r="A186" s="185"/>
      <c r="B186" s="32" t="s">
        <v>5</v>
      </c>
      <c r="C186" s="10"/>
      <c r="D186" s="13"/>
    </row>
    <row r="187" spans="1:4" x14ac:dyDescent="0.25">
      <c r="A187" s="185"/>
      <c r="B187" s="32" t="s">
        <v>6</v>
      </c>
      <c r="C187" s="10"/>
      <c r="D187" s="13"/>
    </row>
    <row r="188" spans="1:4" x14ac:dyDescent="0.25">
      <c r="A188" s="185"/>
      <c r="B188" s="32" t="s">
        <v>7</v>
      </c>
      <c r="C188" s="10" t="s">
        <v>85</v>
      </c>
      <c r="D188" s="13" t="s">
        <v>85</v>
      </c>
    </row>
    <row r="189" spans="1:4" x14ac:dyDescent="0.25">
      <c r="A189" s="185"/>
      <c r="B189" s="32" t="s">
        <v>8</v>
      </c>
      <c r="C189" s="10"/>
      <c r="D189" s="13"/>
    </row>
    <row r="190" spans="1:4" x14ac:dyDescent="0.25">
      <c r="A190" s="185"/>
      <c r="B190" s="32" t="s">
        <v>9</v>
      </c>
      <c r="C190" s="10"/>
      <c r="D190" s="13"/>
    </row>
    <row r="191" spans="1:4" x14ac:dyDescent="0.25">
      <c r="A191" s="185"/>
      <c r="B191" s="32" t="s">
        <v>10</v>
      </c>
      <c r="C191" s="10"/>
      <c r="D191" s="13"/>
    </row>
    <row r="192" spans="1:4" x14ac:dyDescent="0.25">
      <c r="A192" s="185"/>
      <c r="B192" s="52" t="s">
        <v>42</v>
      </c>
      <c r="C192" s="178" t="s">
        <v>85</v>
      </c>
      <c r="D192" s="179"/>
    </row>
    <row r="193" spans="1:4" x14ac:dyDescent="0.25">
      <c r="A193" s="185"/>
      <c r="B193" s="33" t="s">
        <v>19</v>
      </c>
      <c r="C193" s="180">
        <f>C$204</f>
        <v>240</v>
      </c>
      <c r="D193" s="181"/>
    </row>
    <row r="194" spans="1:4" x14ac:dyDescent="0.25">
      <c r="A194" s="185"/>
      <c r="B194" s="51" t="s">
        <v>11</v>
      </c>
      <c r="C194" s="182">
        <f>C$215</f>
        <v>330</v>
      </c>
      <c r="D194" s="183"/>
    </row>
    <row r="195" spans="1:4" x14ac:dyDescent="0.25">
      <c r="A195" s="185"/>
      <c r="B195" s="34" t="s">
        <v>14</v>
      </c>
      <c r="C195" s="10"/>
      <c r="D195" s="14"/>
    </row>
    <row r="196" spans="1:4" ht="15.75" thickBot="1" x14ac:dyDescent="0.3">
      <c r="A196" s="186"/>
      <c r="B196" s="35" t="s">
        <v>15</v>
      </c>
      <c r="C196" s="11"/>
      <c r="D196" s="19"/>
    </row>
    <row r="197" spans="1:4" ht="15" customHeight="1" x14ac:dyDescent="0.25">
      <c r="A197" s="200" t="s">
        <v>30</v>
      </c>
      <c r="B197" s="31" t="s">
        <v>4</v>
      </c>
      <c r="C197" s="28">
        <v>168</v>
      </c>
      <c r="D197" s="12">
        <f t="shared" ref="D197:D198" si="2">C197/$C$204</f>
        <v>0.7</v>
      </c>
    </row>
    <row r="198" spans="1:4" x14ac:dyDescent="0.25">
      <c r="A198" s="176"/>
      <c r="B198" s="32" t="s">
        <v>5</v>
      </c>
      <c r="C198" s="10">
        <v>36</v>
      </c>
      <c r="D198" s="13">
        <f t="shared" si="2"/>
        <v>0.15</v>
      </c>
    </row>
    <row r="199" spans="1:4" x14ac:dyDescent="0.25">
      <c r="A199" s="176"/>
      <c r="B199" s="32" t="s">
        <v>6</v>
      </c>
      <c r="C199" s="10">
        <v>19</v>
      </c>
      <c r="D199" s="13">
        <f>C199/C204</f>
        <v>7.9166666666666663E-2</v>
      </c>
    </row>
    <row r="200" spans="1:4" x14ac:dyDescent="0.25">
      <c r="A200" s="176"/>
      <c r="B200" s="32" t="s">
        <v>7</v>
      </c>
      <c r="C200" s="10">
        <v>11</v>
      </c>
      <c r="D200" s="13">
        <f>C200/C204</f>
        <v>4.583333333333333E-2</v>
      </c>
    </row>
    <row r="201" spans="1:4" x14ac:dyDescent="0.25">
      <c r="A201" s="176"/>
      <c r="B201" s="32" t="s">
        <v>8</v>
      </c>
      <c r="C201" s="10" t="s">
        <v>85</v>
      </c>
      <c r="D201" s="13" t="s">
        <v>85</v>
      </c>
    </row>
    <row r="202" spans="1:4" x14ac:dyDescent="0.25">
      <c r="A202" s="176"/>
      <c r="B202" s="32" t="s">
        <v>9</v>
      </c>
      <c r="C202" s="10"/>
      <c r="D202" s="13"/>
    </row>
    <row r="203" spans="1:4" x14ac:dyDescent="0.25">
      <c r="A203" s="176"/>
      <c r="B203" s="32" t="s">
        <v>10</v>
      </c>
      <c r="C203" s="10"/>
      <c r="D203" s="13"/>
    </row>
    <row r="204" spans="1:4" x14ac:dyDescent="0.25">
      <c r="A204" s="176"/>
      <c r="B204" s="33" t="s">
        <v>19</v>
      </c>
      <c r="C204" s="180">
        <v>240</v>
      </c>
      <c r="D204" s="181"/>
    </row>
    <row r="205" spans="1:4" x14ac:dyDescent="0.25">
      <c r="A205" s="176"/>
      <c r="B205" s="51" t="s">
        <v>11</v>
      </c>
      <c r="C205" s="182">
        <f>C$215</f>
        <v>330</v>
      </c>
      <c r="D205" s="183"/>
    </row>
    <row r="206" spans="1:4" x14ac:dyDescent="0.25">
      <c r="A206" s="176"/>
      <c r="B206" s="34" t="s">
        <v>14</v>
      </c>
      <c r="C206" s="10">
        <f>C197-C199</f>
        <v>149</v>
      </c>
      <c r="D206" s="14">
        <f t="shared" ref="D206" si="3">D197-D199</f>
        <v>0.62083333333333335</v>
      </c>
    </row>
    <row r="207" spans="1:4" ht="15" customHeight="1" thickBot="1" x14ac:dyDescent="0.3">
      <c r="A207" s="177"/>
      <c r="B207" s="35" t="s">
        <v>15</v>
      </c>
      <c r="C207" s="11">
        <f>C197-C198</f>
        <v>132</v>
      </c>
      <c r="D207" s="19">
        <f>D197-D198</f>
        <v>0.54999999999999993</v>
      </c>
    </row>
    <row r="208" spans="1:4" ht="15" customHeight="1" x14ac:dyDescent="0.25">
      <c r="A208" s="198" t="s">
        <v>43</v>
      </c>
      <c r="B208" s="31" t="s">
        <v>4</v>
      </c>
      <c r="C208" s="28">
        <f>'Gifted Screening Overall'!B25</f>
        <v>226</v>
      </c>
      <c r="D208" s="12">
        <f t="shared" ref="D208:D209" si="4">C208/$C$215</f>
        <v>0.68484848484848482</v>
      </c>
    </row>
    <row r="209" spans="1:4" x14ac:dyDescent="0.25">
      <c r="A209" s="185"/>
      <c r="B209" s="32" t="s">
        <v>5</v>
      </c>
      <c r="C209" s="10">
        <f>'Gifted Screening Overall'!B26</f>
        <v>53</v>
      </c>
      <c r="D209" s="13">
        <f t="shared" si="4"/>
        <v>0.16060606060606061</v>
      </c>
    </row>
    <row r="210" spans="1:4" x14ac:dyDescent="0.25">
      <c r="A210" s="185"/>
      <c r="B210" s="32" t="s">
        <v>6</v>
      </c>
      <c r="C210" s="10">
        <f>'Gifted Screening Overall'!B27</f>
        <v>24</v>
      </c>
      <c r="D210" s="13">
        <f>C210/C215</f>
        <v>7.2727272727272724E-2</v>
      </c>
    </row>
    <row r="211" spans="1:4" x14ac:dyDescent="0.25">
      <c r="A211" s="185"/>
      <c r="B211" s="32" t="s">
        <v>7</v>
      </c>
      <c r="C211" s="10">
        <f>'Gifted Screening Overall'!B28</f>
        <v>16</v>
      </c>
      <c r="D211" s="13">
        <f>C211/C215</f>
        <v>4.8484848484848485E-2</v>
      </c>
    </row>
    <row r="212" spans="1:4" x14ac:dyDescent="0.25">
      <c r="A212" s="185"/>
      <c r="B212" s="32" t="s">
        <v>8</v>
      </c>
      <c r="C212" s="10">
        <f>'Gifted Screening Overall'!B29</f>
        <v>11</v>
      </c>
      <c r="D212" s="13">
        <f>C212/C215</f>
        <v>3.3333333333333333E-2</v>
      </c>
    </row>
    <row r="213" spans="1:4" x14ac:dyDescent="0.25">
      <c r="A213" s="185"/>
      <c r="B213" s="32" t="s">
        <v>9</v>
      </c>
      <c r="C213" s="10"/>
      <c r="D213" s="13"/>
    </row>
    <row r="214" spans="1:4" x14ac:dyDescent="0.25">
      <c r="A214" s="185"/>
      <c r="B214" s="32" t="s">
        <v>10</v>
      </c>
      <c r="C214" s="10"/>
      <c r="D214" s="13"/>
    </row>
    <row r="215" spans="1:4" x14ac:dyDescent="0.25">
      <c r="A215" s="185"/>
      <c r="B215" s="51" t="s">
        <v>11</v>
      </c>
      <c r="C215" s="199">
        <f>'Gifted Screening Overall'!B32</f>
        <v>330</v>
      </c>
      <c r="D215" s="183"/>
    </row>
    <row r="216" spans="1:4" x14ac:dyDescent="0.25">
      <c r="A216" s="185"/>
      <c r="B216" s="34" t="s">
        <v>14</v>
      </c>
      <c r="C216" s="10">
        <f>C208-C210</f>
        <v>202</v>
      </c>
      <c r="D216" s="14">
        <f>D208-D210</f>
        <v>0.61212121212121207</v>
      </c>
    </row>
    <row r="217" spans="1:4" ht="15.75" thickBot="1" x14ac:dyDescent="0.3">
      <c r="A217" s="186"/>
      <c r="B217" s="35" t="s">
        <v>15</v>
      </c>
      <c r="C217" s="11">
        <f>C208-C209</f>
        <v>173</v>
      </c>
      <c r="D217" s="20">
        <f>D208-D209</f>
        <v>0.52424242424242418</v>
      </c>
    </row>
    <row r="218" spans="1:4" ht="15.75" thickBot="1" x14ac:dyDescent="0.3">
      <c r="A218" s="113" t="s">
        <v>84</v>
      </c>
      <c r="B218" s="114"/>
      <c r="C218" s="114"/>
      <c r="D218" s="115"/>
    </row>
    <row r="219" spans="1:4" ht="30.75" customHeight="1" thickBot="1" x14ac:dyDescent="0.3">
      <c r="A219" s="108" t="s">
        <v>69</v>
      </c>
      <c r="B219" s="109"/>
      <c r="C219" s="109"/>
      <c r="D219" s="110"/>
    </row>
  </sheetData>
  <mergeCells count="74">
    <mergeCell ref="A53:A64"/>
    <mergeCell ref="A77:A88"/>
    <mergeCell ref="C205:D205"/>
    <mergeCell ref="C193:D193"/>
    <mergeCell ref="C194:D194"/>
    <mergeCell ref="C181:D181"/>
    <mergeCell ref="C182:D182"/>
    <mergeCell ref="C157:D157"/>
    <mergeCell ref="C158:D158"/>
    <mergeCell ref="C145:D145"/>
    <mergeCell ref="C146:D146"/>
    <mergeCell ref="A161:A172"/>
    <mergeCell ref="C168:D168"/>
    <mergeCell ref="C169:D169"/>
    <mergeCell ref="C170:D170"/>
    <mergeCell ref="C133:D133"/>
    <mergeCell ref="A125:A136"/>
    <mergeCell ref="C85:D85"/>
    <mergeCell ref="C86:D86"/>
    <mergeCell ref="A65:A76"/>
    <mergeCell ref="C72:D72"/>
    <mergeCell ref="C73:D73"/>
    <mergeCell ref="C74:D74"/>
    <mergeCell ref="C84:D84"/>
    <mergeCell ref="C134:D134"/>
    <mergeCell ref="C121:D121"/>
    <mergeCell ref="C122:D122"/>
    <mergeCell ref="C97:D97"/>
    <mergeCell ref="C98:D98"/>
    <mergeCell ref="C120:D120"/>
    <mergeCell ref="A113:A124"/>
    <mergeCell ref="A89:A100"/>
    <mergeCell ref="C49:D49"/>
    <mergeCell ref="A219:D219"/>
    <mergeCell ref="A218:D218"/>
    <mergeCell ref="C156:D156"/>
    <mergeCell ref="C144:D144"/>
    <mergeCell ref="C132:D132"/>
    <mergeCell ref="C180:D180"/>
    <mergeCell ref="C192:D192"/>
    <mergeCell ref="C204:D204"/>
    <mergeCell ref="A208:A217"/>
    <mergeCell ref="C215:D215"/>
    <mergeCell ref="A197:A207"/>
    <mergeCell ref="A185:A196"/>
    <mergeCell ref="A173:A184"/>
    <mergeCell ref="A149:A160"/>
    <mergeCell ref="A137:A148"/>
    <mergeCell ref="C50:D50"/>
    <mergeCell ref="C60:D60"/>
    <mergeCell ref="C61:D61"/>
    <mergeCell ref="C62:D62"/>
    <mergeCell ref="B1:B3"/>
    <mergeCell ref="C1:D3"/>
    <mergeCell ref="C12:D12"/>
    <mergeCell ref="C24:D24"/>
    <mergeCell ref="C36:D36"/>
    <mergeCell ref="C48:D48"/>
    <mergeCell ref="C13:D13"/>
    <mergeCell ref="C14:D14"/>
    <mergeCell ref="C25:D25"/>
    <mergeCell ref="C26:D26"/>
    <mergeCell ref="C37:D37"/>
    <mergeCell ref="C38:D38"/>
    <mergeCell ref="A41:A52"/>
    <mergeCell ref="A29:A40"/>
    <mergeCell ref="A17:A28"/>
    <mergeCell ref="A5:A16"/>
    <mergeCell ref="A1:A4"/>
    <mergeCell ref="A101:A112"/>
    <mergeCell ref="C108:D108"/>
    <mergeCell ref="C109:D109"/>
    <mergeCell ref="C110:D110"/>
    <mergeCell ref="C96:D96"/>
  </mergeCells>
  <conditionalFormatting sqref="B5:B11 C4:D4 C15:D16 C27:D28 C39:D40 C51:D52 C87:D88 C123:D124 C135:D136 C147:D148 C206:D207 C63:D64 C159:D160 C99:D100">
    <cfRule type="expression" dxfId="176" priority="330">
      <formula>MOD(ROW(),2)=0</formula>
    </cfRule>
  </conditionalFormatting>
  <conditionalFormatting sqref="B4">
    <cfRule type="expression" dxfId="175" priority="329">
      <formula>MOD(ROW(),2)=0</formula>
    </cfRule>
  </conditionalFormatting>
  <conditionalFormatting sqref="D5:D11">
    <cfRule type="expression" dxfId="174" priority="328">
      <formula>MOD(ROW(),2)=0</formula>
    </cfRule>
  </conditionalFormatting>
  <conditionalFormatting sqref="C5:C11">
    <cfRule type="expression" dxfId="173" priority="327">
      <formula>MOD(ROW(),2)=0</formula>
    </cfRule>
  </conditionalFormatting>
  <conditionalFormatting sqref="D29:D35">
    <cfRule type="expression" dxfId="172" priority="304">
      <formula>MOD(ROW(),2)=0</formula>
    </cfRule>
  </conditionalFormatting>
  <conditionalFormatting sqref="C29:C35">
    <cfRule type="expression" dxfId="171" priority="303">
      <formula>MOD(ROW(),2)=0</formula>
    </cfRule>
  </conditionalFormatting>
  <conditionalFormatting sqref="B17:B23">
    <cfRule type="expression" dxfId="170" priority="315">
      <formula>MOD(ROW(),2)=0</formula>
    </cfRule>
  </conditionalFormatting>
  <conditionalFormatting sqref="D17:D23">
    <cfRule type="expression" dxfId="169" priority="314">
      <formula>MOD(ROW(),2)=0</formula>
    </cfRule>
  </conditionalFormatting>
  <conditionalFormatting sqref="C17:C23">
    <cfRule type="expression" dxfId="168" priority="313">
      <formula>MOD(ROW(),2)=0</formula>
    </cfRule>
  </conditionalFormatting>
  <conditionalFormatting sqref="D41:D47">
    <cfRule type="expression" dxfId="167" priority="294">
      <formula>MOD(ROW(),2)=0</formula>
    </cfRule>
  </conditionalFormatting>
  <conditionalFormatting sqref="C41:C47">
    <cfRule type="expression" dxfId="166" priority="293">
      <formula>MOD(ROW(),2)=0</formula>
    </cfRule>
  </conditionalFormatting>
  <conditionalFormatting sqref="B29:B35">
    <cfRule type="expression" dxfId="165" priority="305">
      <formula>MOD(ROW(),2)=0</formula>
    </cfRule>
  </conditionalFormatting>
  <conditionalFormatting sqref="D53:D59">
    <cfRule type="expression" dxfId="164" priority="284">
      <formula>MOD(ROW(),2)=0</formula>
    </cfRule>
  </conditionalFormatting>
  <conditionalFormatting sqref="C53:C59">
    <cfRule type="expression" dxfId="163" priority="283">
      <formula>MOD(ROW(),2)=0</formula>
    </cfRule>
  </conditionalFormatting>
  <conditionalFormatting sqref="B41:B47">
    <cfRule type="expression" dxfId="162" priority="295">
      <formula>MOD(ROW(),2)=0</formula>
    </cfRule>
  </conditionalFormatting>
  <conditionalFormatting sqref="D77:D83">
    <cfRule type="expression" dxfId="161" priority="274">
      <formula>MOD(ROW(),2)=0</formula>
    </cfRule>
  </conditionalFormatting>
  <conditionalFormatting sqref="C77:C83">
    <cfRule type="expression" dxfId="160" priority="273">
      <formula>MOD(ROW(),2)=0</formula>
    </cfRule>
  </conditionalFormatting>
  <conditionalFormatting sqref="B53:B59">
    <cfRule type="expression" dxfId="159" priority="285">
      <formula>MOD(ROW(),2)=0</formula>
    </cfRule>
  </conditionalFormatting>
  <conditionalFormatting sqref="D89:D95">
    <cfRule type="expression" dxfId="158" priority="264">
      <formula>MOD(ROW(),2)=0</formula>
    </cfRule>
  </conditionalFormatting>
  <conditionalFormatting sqref="C89:C95">
    <cfRule type="expression" dxfId="157" priority="263">
      <formula>MOD(ROW(),2)=0</formula>
    </cfRule>
  </conditionalFormatting>
  <conditionalFormatting sqref="B77:B83">
    <cfRule type="expression" dxfId="156" priority="275">
      <formula>MOD(ROW(),2)=0</formula>
    </cfRule>
  </conditionalFormatting>
  <conditionalFormatting sqref="D113:D119">
    <cfRule type="expression" dxfId="155" priority="254">
      <formula>MOD(ROW(),2)=0</formula>
    </cfRule>
  </conditionalFormatting>
  <conditionalFormatting sqref="C113:C119">
    <cfRule type="expression" dxfId="154" priority="253">
      <formula>MOD(ROW(),2)=0</formula>
    </cfRule>
  </conditionalFormatting>
  <conditionalFormatting sqref="B89:B95">
    <cfRule type="expression" dxfId="153" priority="265">
      <formula>MOD(ROW(),2)=0</formula>
    </cfRule>
  </conditionalFormatting>
  <conditionalFormatting sqref="D125:D131">
    <cfRule type="expression" dxfId="152" priority="244">
      <formula>MOD(ROW(),2)=0</formula>
    </cfRule>
  </conditionalFormatting>
  <conditionalFormatting sqref="C125:C131">
    <cfRule type="expression" dxfId="151" priority="243">
      <formula>MOD(ROW(),2)=0</formula>
    </cfRule>
  </conditionalFormatting>
  <conditionalFormatting sqref="B113:B119">
    <cfRule type="expression" dxfId="150" priority="255">
      <formula>MOD(ROW(),2)=0</formula>
    </cfRule>
  </conditionalFormatting>
  <conditionalFormatting sqref="D137:D143">
    <cfRule type="expression" dxfId="149" priority="234">
      <formula>MOD(ROW(),2)=0</formula>
    </cfRule>
  </conditionalFormatting>
  <conditionalFormatting sqref="C137:C143">
    <cfRule type="expression" dxfId="148" priority="233">
      <formula>MOD(ROW(),2)=0</formula>
    </cfRule>
  </conditionalFormatting>
  <conditionalFormatting sqref="B125:B131">
    <cfRule type="expression" dxfId="147" priority="245">
      <formula>MOD(ROW(),2)=0</formula>
    </cfRule>
  </conditionalFormatting>
  <conditionalFormatting sqref="D149:D155">
    <cfRule type="expression" dxfId="146" priority="224">
      <formula>MOD(ROW(),2)=0</formula>
    </cfRule>
  </conditionalFormatting>
  <conditionalFormatting sqref="C149:C155">
    <cfRule type="expression" dxfId="145" priority="223">
      <formula>MOD(ROW(),2)=0</formula>
    </cfRule>
  </conditionalFormatting>
  <conditionalFormatting sqref="B137:B143">
    <cfRule type="expression" dxfId="144" priority="235">
      <formula>MOD(ROW(),2)=0</formula>
    </cfRule>
  </conditionalFormatting>
  <conditionalFormatting sqref="B185:B191">
    <cfRule type="expression" dxfId="143" priority="205">
      <formula>MOD(ROW(),2)=0</formula>
    </cfRule>
  </conditionalFormatting>
  <conditionalFormatting sqref="B149:B155">
    <cfRule type="expression" dxfId="142" priority="225">
      <formula>MOD(ROW(),2)=0</formula>
    </cfRule>
  </conditionalFormatting>
  <conditionalFormatting sqref="B173:B179">
    <cfRule type="expression" dxfId="141" priority="215">
      <formula>MOD(ROW(),2)=0</formula>
    </cfRule>
  </conditionalFormatting>
  <conditionalFormatting sqref="D197:D203">
    <cfRule type="expression" dxfId="140" priority="194">
      <formula>MOD(ROW(),2)=0</formula>
    </cfRule>
  </conditionalFormatting>
  <conditionalFormatting sqref="C197:C203">
    <cfRule type="expression" dxfId="139" priority="193">
      <formula>MOD(ROW(),2)=0</formula>
    </cfRule>
  </conditionalFormatting>
  <conditionalFormatting sqref="B197:B203">
    <cfRule type="expression" dxfId="138" priority="195">
      <formula>MOD(ROW(),2)=0</formula>
    </cfRule>
  </conditionalFormatting>
  <conditionalFormatting sqref="C195:D196">
    <cfRule type="expression" dxfId="137" priority="24">
      <formula>MOD(ROW(),2)=0</formula>
    </cfRule>
  </conditionalFormatting>
  <conditionalFormatting sqref="D185:D191">
    <cfRule type="expression" dxfId="136" priority="23">
      <formula>MOD(ROW(),2)=0</formula>
    </cfRule>
  </conditionalFormatting>
  <conditionalFormatting sqref="C185:C191">
    <cfRule type="expression" dxfId="135" priority="22">
      <formula>MOD(ROW(),2)=0</formula>
    </cfRule>
  </conditionalFormatting>
  <conditionalFormatting sqref="C183:D184">
    <cfRule type="expression" dxfId="134" priority="21">
      <formula>MOD(ROW(),2)=0</formula>
    </cfRule>
  </conditionalFormatting>
  <conditionalFormatting sqref="D173:D179">
    <cfRule type="expression" dxfId="133" priority="20">
      <formula>MOD(ROW(),2)=0</formula>
    </cfRule>
  </conditionalFormatting>
  <conditionalFormatting sqref="C173:C179">
    <cfRule type="expression" dxfId="132" priority="19">
      <formula>MOD(ROW(),2)=0</formula>
    </cfRule>
  </conditionalFormatting>
  <conditionalFormatting sqref="D208:D214">
    <cfRule type="expression" dxfId="131" priority="14">
      <formula>MOD(ROW(),2)=0</formula>
    </cfRule>
  </conditionalFormatting>
  <conditionalFormatting sqref="C208:C214">
    <cfRule type="expression" dxfId="130" priority="13">
      <formula>MOD(ROW(),2)=0</formula>
    </cfRule>
  </conditionalFormatting>
  <conditionalFormatting sqref="C216:D217">
    <cfRule type="expression" dxfId="129" priority="16">
      <formula>MOD(ROW(),2)=0</formula>
    </cfRule>
  </conditionalFormatting>
  <conditionalFormatting sqref="B208:B214">
    <cfRule type="expression" dxfId="128" priority="15">
      <formula>MOD(ROW(),2)=0</formula>
    </cfRule>
  </conditionalFormatting>
  <conditionalFormatting sqref="C75:D76">
    <cfRule type="expression" dxfId="127" priority="12">
      <formula>MOD(ROW(),2)=0</formula>
    </cfRule>
  </conditionalFormatting>
  <conditionalFormatting sqref="D65:D71">
    <cfRule type="expression" dxfId="126" priority="10">
      <formula>MOD(ROW(),2)=0</formula>
    </cfRule>
  </conditionalFormatting>
  <conditionalFormatting sqref="C65:C71">
    <cfRule type="expression" dxfId="125" priority="9">
      <formula>MOD(ROW(),2)=0</formula>
    </cfRule>
  </conditionalFormatting>
  <conditionalFormatting sqref="B65:B71">
    <cfRule type="expression" dxfId="124" priority="11">
      <formula>MOD(ROW(),2)=0</formula>
    </cfRule>
  </conditionalFormatting>
  <conditionalFormatting sqref="B161:B167">
    <cfRule type="expression" dxfId="123" priority="8">
      <formula>MOD(ROW(),2)=0</formula>
    </cfRule>
  </conditionalFormatting>
  <conditionalFormatting sqref="C171:D172">
    <cfRule type="expression" dxfId="122" priority="7">
      <formula>MOD(ROW(),2)=0</formula>
    </cfRule>
  </conditionalFormatting>
  <conditionalFormatting sqref="D161:D167">
    <cfRule type="expression" dxfId="121" priority="6">
      <formula>MOD(ROW(),2)=0</formula>
    </cfRule>
  </conditionalFormatting>
  <conditionalFormatting sqref="C161:C167">
    <cfRule type="expression" dxfId="120" priority="5">
      <formula>MOD(ROW(),2)=0</formula>
    </cfRule>
  </conditionalFormatting>
  <conditionalFormatting sqref="C111:D112">
    <cfRule type="expression" dxfId="119" priority="4">
      <formula>MOD(ROW(),2)=0</formula>
    </cfRule>
  </conditionalFormatting>
  <conditionalFormatting sqref="D101:D107">
    <cfRule type="expression" dxfId="118" priority="2">
      <formula>MOD(ROW(),2)=0</formula>
    </cfRule>
  </conditionalFormatting>
  <conditionalFormatting sqref="C101:C107">
    <cfRule type="expression" dxfId="117" priority="1">
      <formula>MOD(ROW(),2)=0</formula>
    </cfRule>
  </conditionalFormatting>
  <conditionalFormatting sqref="B101:B107">
    <cfRule type="expression" dxfId="116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8" max="16383" man="1"/>
    <brk id="52" max="16383" man="1"/>
    <brk id="76" max="16383" man="1"/>
    <brk id="100" max="16383" man="1"/>
    <brk id="124" max="16383" man="1"/>
    <brk id="148" max="16383" man="1"/>
    <brk id="172" max="16383" man="1"/>
    <brk id="1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F12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8" customWidth="1"/>
    <col min="4" max="4" width="15.7109375" style="9" customWidth="1"/>
    <col min="5" max="6" width="8" style="9" customWidth="1"/>
  </cols>
  <sheetData>
    <row r="1" spans="1:6" ht="15" customHeight="1" x14ac:dyDescent="0.25">
      <c r="A1" s="190" t="s">
        <v>16</v>
      </c>
      <c r="B1" s="153" t="s">
        <v>83</v>
      </c>
      <c r="C1" s="136" t="s">
        <v>89</v>
      </c>
      <c r="D1" s="137"/>
      <c r="E1"/>
      <c r="F1"/>
    </row>
    <row r="2" spans="1:6" x14ac:dyDescent="0.25">
      <c r="A2" s="191"/>
      <c r="B2" s="154"/>
      <c r="C2" s="162"/>
      <c r="D2" s="164"/>
      <c r="E2"/>
      <c r="F2"/>
    </row>
    <row r="3" spans="1:6" ht="15" customHeight="1" thickBot="1" x14ac:dyDescent="0.3">
      <c r="A3" s="191"/>
      <c r="B3" s="193"/>
      <c r="C3" s="194"/>
      <c r="D3" s="195"/>
      <c r="E3"/>
      <c r="F3"/>
    </row>
    <row r="4" spans="1:6" ht="15.75" customHeight="1" thickBot="1" x14ac:dyDescent="0.3">
      <c r="A4" s="192"/>
      <c r="B4" s="46" t="s">
        <v>0</v>
      </c>
      <c r="C4" s="44" t="s">
        <v>60</v>
      </c>
      <c r="D4" s="45" t="s">
        <v>70</v>
      </c>
      <c r="E4"/>
      <c r="F4"/>
    </row>
    <row r="5" spans="1:6" ht="15.75" customHeight="1" x14ac:dyDescent="0.25">
      <c r="A5" s="204" t="s">
        <v>73</v>
      </c>
      <c r="B5" s="31" t="s">
        <v>4</v>
      </c>
      <c r="C5" s="28"/>
      <c r="D5" s="12"/>
      <c r="E5"/>
      <c r="F5"/>
    </row>
    <row r="6" spans="1:6" x14ac:dyDescent="0.25">
      <c r="A6" s="188"/>
      <c r="B6" s="32" t="s">
        <v>5</v>
      </c>
      <c r="C6" s="10"/>
      <c r="D6" s="13"/>
      <c r="E6"/>
      <c r="F6"/>
    </row>
    <row r="7" spans="1:6" x14ac:dyDescent="0.25">
      <c r="A7" s="188"/>
      <c r="B7" s="32" t="s">
        <v>6</v>
      </c>
      <c r="C7" s="10"/>
      <c r="D7" s="13"/>
      <c r="E7"/>
      <c r="F7"/>
    </row>
    <row r="8" spans="1:6" x14ac:dyDescent="0.25">
      <c r="A8" s="188"/>
      <c r="B8" s="32" t="s">
        <v>7</v>
      </c>
      <c r="C8" s="10"/>
      <c r="D8" s="13"/>
      <c r="E8"/>
      <c r="F8"/>
    </row>
    <row r="9" spans="1:6" x14ac:dyDescent="0.25">
      <c r="A9" s="188"/>
      <c r="B9" s="32" t="s">
        <v>8</v>
      </c>
      <c r="C9" s="10"/>
      <c r="D9" s="13"/>
      <c r="E9"/>
      <c r="F9"/>
    </row>
    <row r="10" spans="1:6" x14ac:dyDescent="0.25">
      <c r="A10" s="188"/>
      <c r="B10" s="32" t="s">
        <v>9</v>
      </c>
      <c r="C10" s="10"/>
      <c r="D10" s="13"/>
      <c r="E10"/>
      <c r="F10"/>
    </row>
    <row r="11" spans="1:6" x14ac:dyDescent="0.25">
      <c r="A11" s="188"/>
      <c r="B11" s="32" t="s">
        <v>10</v>
      </c>
      <c r="C11" s="10"/>
      <c r="D11" s="13"/>
      <c r="E11"/>
      <c r="F11"/>
    </row>
    <row r="12" spans="1:6" x14ac:dyDescent="0.25">
      <c r="A12" s="188"/>
      <c r="B12" s="52" t="s">
        <v>42</v>
      </c>
      <c r="C12" s="196"/>
      <c r="D12" s="197"/>
      <c r="E12"/>
      <c r="F12"/>
    </row>
    <row r="13" spans="1:6" x14ac:dyDescent="0.25">
      <c r="A13" s="188"/>
      <c r="B13" s="33" t="s">
        <v>31</v>
      </c>
      <c r="C13" s="210">
        <f>C$108</f>
        <v>79</v>
      </c>
      <c r="D13" s="211"/>
    </row>
    <row r="14" spans="1:6" x14ac:dyDescent="0.25">
      <c r="A14" s="188"/>
      <c r="B14" s="53" t="s">
        <v>11</v>
      </c>
      <c r="C14" s="212">
        <f>C$119</f>
        <v>330</v>
      </c>
      <c r="D14" s="209"/>
    </row>
    <row r="15" spans="1:6" x14ac:dyDescent="0.25">
      <c r="A15" s="188"/>
      <c r="B15" s="34" t="s">
        <v>14</v>
      </c>
      <c r="C15" s="10"/>
      <c r="D15" s="14"/>
      <c r="E15"/>
      <c r="F15"/>
    </row>
    <row r="16" spans="1:6" ht="15" customHeight="1" thickBot="1" x14ac:dyDescent="0.3">
      <c r="A16" s="189"/>
      <c r="B16" s="35" t="s">
        <v>15</v>
      </c>
      <c r="C16" s="11"/>
      <c r="D16" s="43"/>
      <c r="E16"/>
      <c r="F16"/>
    </row>
    <row r="17" spans="1:6" x14ac:dyDescent="0.25">
      <c r="A17" s="201" t="s">
        <v>32</v>
      </c>
      <c r="B17" s="31" t="s">
        <v>4</v>
      </c>
      <c r="C17" s="28">
        <v>12</v>
      </c>
      <c r="D17" s="12">
        <f>C17/$C$24</f>
        <v>0.8</v>
      </c>
      <c r="E17"/>
      <c r="F17"/>
    </row>
    <row r="18" spans="1:6" ht="15.75" customHeight="1" x14ac:dyDescent="0.25">
      <c r="A18" s="202"/>
      <c r="B18" s="32" t="s">
        <v>5</v>
      </c>
      <c r="C18" s="10" t="s">
        <v>85</v>
      </c>
      <c r="D18" s="13" t="s">
        <v>85</v>
      </c>
      <c r="E18"/>
      <c r="F18"/>
    </row>
    <row r="19" spans="1:6" x14ac:dyDescent="0.25">
      <c r="A19" s="202"/>
      <c r="B19" s="32" t="s">
        <v>6</v>
      </c>
      <c r="C19" s="10"/>
      <c r="D19" s="13"/>
      <c r="E19"/>
      <c r="F19"/>
    </row>
    <row r="20" spans="1:6" x14ac:dyDescent="0.25">
      <c r="A20" s="202"/>
      <c r="B20" s="32" t="s">
        <v>7</v>
      </c>
      <c r="C20" s="10" t="s">
        <v>85</v>
      </c>
      <c r="D20" s="13" t="s">
        <v>85</v>
      </c>
      <c r="E20"/>
      <c r="F20"/>
    </row>
    <row r="21" spans="1:6" x14ac:dyDescent="0.25">
      <c r="A21" s="202"/>
      <c r="B21" s="32" t="s">
        <v>8</v>
      </c>
      <c r="C21" s="10"/>
      <c r="D21" s="13"/>
      <c r="E21"/>
      <c r="F21"/>
    </row>
    <row r="22" spans="1:6" x14ac:dyDescent="0.25">
      <c r="A22" s="202"/>
      <c r="B22" s="32" t="s">
        <v>9</v>
      </c>
      <c r="C22" s="10"/>
      <c r="D22" s="13"/>
      <c r="E22"/>
      <c r="F22"/>
    </row>
    <row r="23" spans="1:6" x14ac:dyDescent="0.25">
      <c r="A23" s="202"/>
      <c r="B23" s="32" t="s">
        <v>10</v>
      </c>
      <c r="C23" s="10"/>
      <c r="D23" s="13"/>
      <c r="E23"/>
      <c r="F23"/>
    </row>
    <row r="24" spans="1:6" x14ac:dyDescent="0.25">
      <c r="A24" s="202"/>
      <c r="B24" s="52" t="s">
        <v>42</v>
      </c>
      <c r="C24" s="196">
        <v>15</v>
      </c>
      <c r="D24" s="197"/>
      <c r="E24"/>
      <c r="F24"/>
    </row>
    <row r="25" spans="1:6" x14ac:dyDescent="0.25">
      <c r="A25" s="202"/>
      <c r="B25" s="33" t="s">
        <v>31</v>
      </c>
      <c r="C25" s="210">
        <f>C$108</f>
        <v>79</v>
      </c>
      <c r="D25" s="211"/>
    </row>
    <row r="26" spans="1:6" x14ac:dyDescent="0.25">
      <c r="A26" s="202"/>
      <c r="B26" s="53" t="s">
        <v>11</v>
      </c>
      <c r="C26" s="212">
        <f>C$119</f>
        <v>330</v>
      </c>
      <c r="D26" s="209"/>
    </row>
    <row r="27" spans="1:6" x14ac:dyDescent="0.25">
      <c r="A27" s="202"/>
      <c r="B27" s="34" t="s">
        <v>14</v>
      </c>
      <c r="C27" s="10"/>
      <c r="D27" s="14"/>
      <c r="E27"/>
      <c r="F27"/>
    </row>
    <row r="28" spans="1:6" ht="15.75" thickBot="1" x14ac:dyDescent="0.3">
      <c r="A28" s="203"/>
      <c r="B28" s="35" t="s">
        <v>15</v>
      </c>
      <c r="C28" s="11" t="s">
        <v>85</v>
      </c>
      <c r="D28" s="19" t="s">
        <v>85</v>
      </c>
      <c r="E28"/>
      <c r="F28"/>
    </row>
    <row r="29" spans="1:6" x14ac:dyDescent="0.25">
      <c r="A29" s="204" t="s">
        <v>74</v>
      </c>
      <c r="B29" s="31" t="s">
        <v>4</v>
      </c>
      <c r="C29" s="28" t="s">
        <v>85</v>
      </c>
      <c r="D29" s="12" t="s">
        <v>85</v>
      </c>
      <c r="E29"/>
      <c r="F29"/>
    </row>
    <row r="30" spans="1:6" x14ac:dyDescent="0.25">
      <c r="A30" s="188"/>
      <c r="B30" s="32" t="s">
        <v>5</v>
      </c>
      <c r="C30" s="10"/>
      <c r="D30" s="13"/>
      <c r="E30"/>
      <c r="F30"/>
    </row>
    <row r="31" spans="1:6" ht="15.75" customHeight="1" x14ac:dyDescent="0.25">
      <c r="A31" s="188"/>
      <c r="B31" s="32" t="s">
        <v>6</v>
      </c>
      <c r="C31" s="10"/>
      <c r="D31" s="13"/>
      <c r="E31"/>
      <c r="F31"/>
    </row>
    <row r="32" spans="1:6" x14ac:dyDescent="0.25">
      <c r="A32" s="188"/>
      <c r="B32" s="32" t="s">
        <v>7</v>
      </c>
      <c r="C32" s="10"/>
      <c r="D32" s="13"/>
      <c r="E32"/>
      <c r="F32"/>
    </row>
    <row r="33" spans="1:6" x14ac:dyDescent="0.25">
      <c r="A33" s="188"/>
      <c r="B33" s="32" t="s">
        <v>8</v>
      </c>
      <c r="C33" s="10"/>
      <c r="D33" s="13"/>
      <c r="E33"/>
      <c r="F33"/>
    </row>
    <row r="34" spans="1:6" x14ac:dyDescent="0.25">
      <c r="A34" s="188"/>
      <c r="B34" s="32" t="s">
        <v>9</v>
      </c>
      <c r="C34" s="10"/>
      <c r="D34" s="13"/>
      <c r="E34"/>
      <c r="F34"/>
    </row>
    <row r="35" spans="1:6" x14ac:dyDescent="0.25">
      <c r="A35" s="188"/>
      <c r="B35" s="32" t="s">
        <v>10</v>
      </c>
      <c r="C35" s="10"/>
      <c r="D35" s="13"/>
      <c r="E35"/>
      <c r="F35"/>
    </row>
    <row r="36" spans="1:6" x14ac:dyDescent="0.25">
      <c r="A36" s="188"/>
      <c r="B36" s="52" t="s">
        <v>42</v>
      </c>
      <c r="C36" s="196" t="s">
        <v>85</v>
      </c>
      <c r="D36" s="197"/>
      <c r="E36"/>
      <c r="F36"/>
    </row>
    <row r="37" spans="1:6" x14ac:dyDescent="0.25">
      <c r="A37" s="188"/>
      <c r="B37" s="33" t="s">
        <v>31</v>
      </c>
      <c r="C37" s="210">
        <f>C$108</f>
        <v>79</v>
      </c>
      <c r="D37" s="211"/>
    </row>
    <row r="38" spans="1:6" x14ac:dyDescent="0.25">
      <c r="A38" s="188"/>
      <c r="B38" s="53" t="s">
        <v>11</v>
      </c>
      <c r="C38" s="212">
        <f>C$119</f>
        <v>330</v>
      </c>
      <c r="D38" s="209"/>
    </row>
    <row r="39" spans="1:6" x14ac:dyDescent="0.25">
      <c r="A39" s="188"/>
      <c r="B39" s="34" t="s">
        <v>14</v>
      </c>
      <c r="C39" s="10"/>
      <c r="D39" s="14"/>
      <c r="E39"/>
      <c r="F39"/>
    </row>
    <row r="40" spans="1:6" ht="15.75" thickBot="1" x14ac:dyDescent="0.3">
      <c r="A40" s="189"/>
      <c r="B40" s="35" t="s">
        <v>15</v>
      </c>
      <c r="C40" s="11"/>
      <c r="D40" s="43"/>
      <c r="E40"/>
      <c r="F40"/>
    </row>
    <row r="41" spans="1:6" ht="15" customHeight="1" x14ac:dyDescent="0.25">
      <c r="A41" s="201" t="s">
        <v>33</v>
      </c>
      <c r="B41" s="31" t="s">
        <v>4</v>
      </c>
      <c r="C41" s="28" t="s">
        <v>85</v>
      </c>
      <c r="D41" s="12" t="s">
        <v>85</v>
      </c>
      <c r="E41"/>
      <c r="F41"/>
    </row>
    <row r="42" spans="1:6" x14ac:dyDescent="0.25">
      <c r="A42" s="202"/>
      <c r="B42" s="32" t="s">
        <v>5</v>
      </c>
      <c r="C42" s="10" t="s">
        <v>85</v>
      </c>
      <c r="D42" s="13" t="s">
        <v>85</v>
      </c>
      <c r="E42"/>
      <c r="F42"/>
    </row>
    <row r="43" spans="1:6" x14ac:dyDescent="0.25">
      <c r="A43" s="202"/>
      <c r="B43" s="32" t="s">
        <v>6</v>
      </c>
      <c r="C43" s="10" t="s">
        <v>85</v>
      </c>
      <c r="D43" s="13" t="s">
        <v>85</v>
      </c>
      <c r="E43"/>
      <c r="F43"/>
    </row>
    <row r="44" spans="1:6" ht="15.75" customHeight="1" x14ac:dyDescent="0.25">
      <c r="A44" s="202"/>
      <c r="B44" s="32" t="s">
        <v>7</v>
      </c>
      <c r="C44" s="10" t="s">
        <v>85</v>
      </c>
      <c r="D44" s="13" t="s">
        <v>85</v>
      </c>
      <c r="E44"/>
      <c r="F44"/>
    </row>
    <row r="45" spans="1:6" x14ac:dyDescent="0.25">
      <c r="A45" s="202"/>
      <c r="B45" s="32" t="s">
        <v>8</v>
      </c>
      <c r="C45" s="10"/>
      <c r="D45" s="13"/>
      <c r="E45"/>
      <c r="F45"/>
    </row>
    <row r="46" spans="1:6" x14ac:dyDescent="0.25">
      <c r="A46" s="202"/>
      <c r="B46" s="32" t="s">
        <v>9</v>
      </c>
      <c r="C46" s="10"/>
      <c r="D46" s="13"/>
      <c r="E46"/>
      <c r="F46"/>
    </row>
    <row r="47" spans="1:6" x14ac:dyDescent="0.25">
      <c r="A47" s="202"/>
      <c r="B47" s="32" t="s">
        <v>10</v>
      </c>
      <c r="C47" s="10"/>
      <c r="D47" s="13"/>
      <c r="E47"/>
      <c r="F47"/>
    </row>
    <row r="48" spans="1:6" x14ac:dyDescent="0.25">
      <c r="A48" s="202"/>
      <c r="B48" s="52" t="s">
        <v>42</v>
      </c>
      <c r="C48" s="196" t="s">
        <v>85</v>
      </c>
      <c r="D48" s="197"/>
      <c r="E48"/>
      <c r="F48"/>
    </row>
    <row r="49" spans="1:6" x14ac:dyDescent="0.25">
      <c r="A49" s="202"/>
      <c r="B49" s="33" t="s">
        <v>31</v>
      </c>
      <c r="C49" s="210">
        <f>C$108</f>
        <v>79</v>
      </c>
      <c r="D49" s="211"/>
    </row>
    <row r="50" spans="1:6" x14ac:dyDescent="0.25">
      <c r="A50" s="202"/>
      <c r="B50" s="53" t="s">
        <v>11</v>
      </c>
      <c r="C50" s="212">
        <f>C$119</f>
        <v>330</v>
      </c>
      <c r="D50" s="209"/>
    </row>
    <row r="51" spans="1:6" x14ac:dyDescent="0.25">
      <c r="A51" s="202"/>
      <c r="B51" s="34" t="s">
        <v>14</v>
      </c>
      <c r="C51" s="10" t="s">
        <v>85</v>
      </c>
      <c r="D51" s="14" t="s">
        <v>85</v>
      </c>
      <c r="E51"/>
      <c r="F51"/>
    </row>
    <row r="52" spans="1:6" ht="15.75" thickBot="1" x14ac:dyDescent="0.3">
      <c r="A52" s="203"/>
      <c r="B52" s="35" t="s">
        <v>15</v>
      </c>
      <c r="C52" s="11" t="s">
        <v>85</v>
      </c>
      <c r="D52" s="59" t="s">
        <v>85</v>
      </c>
      <c r="E52"/>
      <c r="F52"/>
    </row>
    <row r="53" spans="1:6" ht="15" customHeight="1" x14ac:dyDescent="0.25">
      <c r="A53" s="204" t="s">
        <v>75</v>
      </c>
      <c r="B53" s="29" t="s">
        <v>4</v>
      </c>
      <c r="C53" s="28" t="s">
        <v>85</v>
      </c>
      <c r="D53" s="12" t="s">
        <v>85</v>
      </c>
      <c r="E53"/>
      <c r="F53"/>
    </row>
    <row r="54" spans="1:6" x14ac:dyDescent="0.25">
      <c r="A54" s="188"/>
      <c r="B54" s="17" t="s">
        <v>5</v>
      </c>
      <c r="C54" s="10" t="s">
        <v>85</v>
      </c>
      <c r="D54" s="13" t="s">
        <v>85</v>
      </c>
      <c r="E54"/>
      <c r="F54"/>
    </row>
    <row r="55" spans="1:6" x14ac:dyDescent="0.25">
      <c r="A55" s="188"/>
      <c r="B55" s="17" t="s">
        <v>6</v>
      </c>
      <c r="C55" s="10" t="s">
        <v>85</v>
      </c>
      <c r="D55" s="13" t="s">
        <v>85</v>
      </c>
      <c r="E55"/>
      <c r="F55"/>
    </row>
    <row r="56" spans="1:6" x14ac:dyDescent="0.25">
      <c r="A56" s="188"/>
      <c r="B56" s="17" t="s">
        <v>7</v>
      </c>
      <c r="C56" s="10" t="s">
        <v>85</v>
      </c>
      <c r="D56" s="13" t="s">
        <v>85</v>
      </c>
      <c r="E56"/>
      <c r="F56"/>
    </row>
    <row r="57" spans="1:6" ht="15.75" customHeight="1" x14ac:dyDescent="0.25">
      <c r="A57" s="188"/>
      <c r="B57" s="17" t="s">
        <v>8</v>
      </c>
      <c r="C57" s="10" t="s">
        <v>85</v>
      </c>
      <c r="D57" s="13" t="s">
        <v>85</v>
      </c>
      <c r="E57"/>
      <c r="F57"/>
    </row>
    <row r="58" spans="1:6" x14ac:dyDescent="0.25">
      <c r="A58" s="188"/>
      <c r="B58" s="17" t="s">
        <v>9</v>
      </c>
      <c r="C58" s="10"/>
      <c r="D58" s="13"/>
      <c r="E58"/>
      <c r="F58"/>
    </row>
    <row r="59" spans="1:6" x14ac:dyDescent="0.25">
      <c r="A59" s="188"/>
      <c r="B59" s="17" t="s">
        <v>10</v>
      </c>
      <c r="C59" s="10"/>
      <c r="D59" s="13"/>
      <c r="E59"/>
      <c r="F59"/>
    </row>
    <row r="60" spans="1:6" x14ac:dyDescent="0.25">
      <c r="A60" s="188"/>
      <c r="B60" s="70" t="s">
        <v>42</v>
      </c>
      <c r="C60" s="196">
        <v>14</v>
      </c>
      <c r="D60" s="197"/>
      <c r="E60"/>
      <c r="F60"/>
    </row>
    <row r="61" spans="1:6" x14ac:dyDescent="0.25">
      <c r="A61" s="188"/>
      <c r="B61" s="71" t="s">
        <v>31</v>
      </c>
      <c r="C61" s="210">
        <f>C$108</f>
        <v>79</v>
      </c>
      <c r="D61" s="211"/>
    </row>
    <row r="62" spans="1:6" x14ac:dyDescent="0.25">
      <c r="A62" s="188"/>
      <c r="B62" s="53" t="s">
        <v>11</v>
      </c>
      <c r="C62" s="212">
        <f>C$119</f>
        <v>330</v>
      </c>
      <c r="D62" s="209"/>
    </row>
    <row r="63" spans="1:6" x14ac:dyDescent="0.25">
      <c r="A63" s="188"/>
      <c r="B63" s="30" t="s">
        <v>14</v>
      </c>
      <c r="C63" s="10" t="s">
        <v>85</v>
      </c>
      <c r="D63" s="14" t="s">
        <v>85</v>
      </c>
      <c r="E63"/>
      <c r="F63"/>
    </row>
    <row r="64" spans="1:6" ht="15.75" thickBot="1" x14ac:dyDescent="0.3">
      <c r="A64" s="189"/>
      <c r="B64" s="72" t="s">
        <v>15</v>
      </c>
      <c r="C64" s="11" t="s">
        <v>85</v>
      </c>
      <c r="D64" s="59" t="s">
        <v>85</v>
      </c>
      <c r="E64"/>
      <c r="F64"/>
    </row>
    <row r="65" spans="1:6" ht="15.75" customHeight="1" x14ac:dyDescent="0.25">
      <c r="A65" s="201" t="s">
        <v>34</v>
      </c>
      <c r="B65" s="31" t="s">
        <v>4</v>
      </c>
      <c r="C65" s="73">
        <v>14</v>
      </c>
      <c r="D65" s="56">
        <f>C65/$C$72</f>
        <v>0.58333333333333337</v>
      </c>
      <c r="E65"/>
      <c r="F65"/>
    </row>
    <row r="66" spans="1:6" x14ac:dyDescent="0.25">
      <c r="A66" s="202"/>
      <c r="B66" s="32" t="s">
        <v>5</v>
      </c>
      <c r="C66" s="10" t="s">
        <v>85</v>
      </c>
      <c r="D66" s="13" t="s">
        <v>85</v>
      </c>
      <c r="E66"/>
      <c r="F66"/>
    </row>
    <row r="67" spans="1:6" x14ac:dyDescent="0.25">
      <c r="A67" s="202"/>
      <c r="B67" s="32" t="s">
        <v>6</v>
      </c>
      <c r="C67" s="10" t="s">
        <v>85</v>
      </c>
      <c r="D67" s="13" t="s">
        <v>85</v>
      </c>
      <c r="E67"/>
      <c r="F67"/>
    </row>
    <row r="68" spans="1:6" x14ac:dyDescent="0.25">
      <c r="A68" s="202"/>
      <c r="B68" s="32" t="s">
        <v>7</v>
      </c>
      <c r="C68" s="10"/>
      <c r="D68" s="13"/>
      <c r="E68"/>
      <c r="F68"/>
    </row>
    <row r="69" spans="1:6" x14ac:dyDescent="0.25">
      <c r="A69" s="202"/>
      <c r="B69" s="32" t="s">
        <v>8</v>
      </c>
      <c r="C69" s="10" t="s">
        <v>85</v>
      </c>
      <c r="D69" s="13" t="s">
        <v>85</v>
      </c>
      <c r="E69"/>
      <c r="F69"/>
    </row>
    <row r="70" spans="1:6" x14ac:dyDescent="0.25">
      <c r="A70" s="202"/>
      <c r="B70" s="32" t="s">
        <v>9</v>
      </c>
      <c r="C70" s="10"/>
      <c r="D70" s="13"/>
      <c r="E70"/>
      <c r="F70"/>
    </row>
    <row r="71" spans="1:6" x14ac:dyDescent="0.25">
      <c r="A71" s="202"/>
      <c r="B71" s="32" t="s">
        <v>10</v>
      </c>
      <c r="C71" s="10"/>
      <c r="D71" s="13"/>
    </row>
    <row r="72" spans="1:6" x14ac:dyDescent="0.25">
      <c r="A72" s="202"/>
      <c r="B72" s="52" t="s">
        <v>42</v>
      </c>
      <c r="C72" s="196">
        <v>24</v>
      </c>
      <c r="D72" s="197"/>
    </row>
    <row r="73" spans="1:6" x14ac:dyDescent="0.25">
      <c r="A73" s="202"/>
      <c r="B73" s="33" t="s">
        <v>31</v>
      </c>
      <c r="C73" s="210">
        <f>C$108</f>
        <v>79</v>
      </c>
      <c r="D73" s="211"/>
    </row>
    <row r="74" spans="1:6" x14ac:dyDescent="0.25">
      <c r="A74" s="202"/>
      <c r="B74" s="53" t="s">
        <v>11</v>
      </c>
      <c r="C74" s="212">
        <f>C$119</f>
        <v>330</v>
      </c>
      <c r="D74" s="209"/>
    </row>
    <row r="75" spans="1:6" x14ac:dyDescent="0.25">
      <c r="A75" s="202"/>
      <c r="B75" s="34" t="s">
        <v>14</v>
      </c>
      <c r="C75" s="10" t="s">
        <v>85</v>
      </c>
      <c r="D75" s="14" t="s">
        <v>85</v>
      </c>
    </row>
    <row r="76" spans="1:6" ht="15.75" thickBot="1" x14ac:dyDescent="0.3">
      <c r="A76" s="203"/>
      <c r="B76" s="35" t="s">
        <v>15</v>
      </c>
      <c r="C76" s="11" t="s">
        <v>85</v>
      </c>
      <c r="D76" s="19" t="s">
        <v>85</v>
      </c>
    </row>
    <row r="77" spans="1:6" x14ac:dyDescent="0.25">
      <c r="A77" s="204" t="s">
        <v>76</v>
      </c>
      <c r="B77" s="31" t="s">
        <v>4</v>
      </c>
      <c r="C77" s="28"/>
      <c r="D77" s="12"/>
    </row>
    <row r="78" spans="1:6" ht="15" customHeight="1" x14ac:dyDescent="0.25">
      <c r="A78" s="188"/>
      <c r="B78" s="32" t="s">
        <v>5</v>
      </c>
      <c r="C78" s="10"/>
      <c r="D78" s="13"/>
    </row>
    <row r="79" spans="1:6" x14ac:dyDescent="0.25">
      <c r="A79" s="188"/>
      <c r="B79" s="32" t="s">
        <v>6</v>
      </c>
      <c r="C79" s="10"/>
      <c r="D79" s="13"/>
    </row>
    <row r="80" spans="1:6" x14ac:dyDescent="0.25">
      <c r="A80" s="188"/>
      <c r="B80" s="32" t="s">
        <v>7</v>
      </c>
      <c r="C80" s="10"/>
      <c r="D80" s="13"/>
    </row>
    <row r="81" spans="1:4" x14ac:dyDescent="0.25">
      <c r="A81" s="188"/>
      <c r="B81" s="32" t="s">
        <v>8</v>
      </c>
      <c r="C81" s="10"/>
      <c r="D81" s="13"/>
    </row>
    <row r="82" spans="1:4" x14ac:dyDescent="0.25">
      <c r="A82" s="188"/>
      <c r="B82" s="32" t="s">
        <v>9</v>
      </c>
      <c r="C82" s="10"/>
      <c r="D82" s="13"/>
    </row>
    <row r="83" spans="1:4" x14ac:dyDescent="0.25">
      <c r="A83" s="188"/>
      <c r="B83" s="32" t="s">
        <v>10</v>
      </c>
      <c r="C83" s="10"/>
      <c r="D83" s="13"/>
    </row>
    <row r="84" spans="1:4" x14ac:dyDescent="0.25">
      <c r="A84" s="188"/>
      <c r="B84" s="52" t="s">
        <v>42</v>
      </c>
      <c r="C84" s="196"/>
      <c r="D84" s="197"/>
    </row>
    <row r="85" spans="1:4" x14ac:dyDescent="0.25">
      <c r="A85" s="188"/>
      <c r="B85" s="33" t="s">
        <v>31</v>
      </c>
      <c r="C85" s="210">
        <f>C$108</f>
        <v>79</v>
      </c>
      <c r="D85" s="211"/>
    </row>
    <row r="86" spans="1:4" x14ac:dyDescent="0.25">
      <c r="A86" s="188"/>
      <c r="B86" s="53" t="s">
        <v>11</v>
      </c>
      <c r="C86" s="212">
        <f>C$119</f>
        <v>330</v>
      </c>
      <c r="D86" s="209"/>
    </row>
    <row r="87" spans="1:4" x14ac:dyDescent="0.25">
      <c r="A87" s="188"/>
      <c r="B87" s="34" t="s">
        <v>14</v>
      </c>
      <c r="C87" s="10"/>
      <c r="D87" s="14"/>
    </row>
    <row r="88" spans="1:4" ht="15.75" thickBot="1" x14ac:dyDescent="0.3">
      <c r="A88" s="189"/>
      <c r="B88" s="35" t="s">
        <v>15</v>
      </c>
      <c r="C88" s="11"/>
      <c r="D88" s="43"/>
    </row>
    <row r="89" spans="1:4" ht="15" customHeight="1" x14ac:dyDescent="0.25">
      <c r="A89" s="201" t="s">
        <v>35</v>
      </c>
      <c r="B89" s="31" t="s">
        <v>4</v>
      </c>
      <c r="C89" s="28">
        <v>10</v>
      </c>
      <c r="D89" s="12">
        <f>C89/$C$96</f>
        <v>0.55555555555555558</v>
      </c>
    </row>
    <row r="90" spans="1:4" x14ac:dyDescent="0.25">
      <c r="A90" s="202"/>
      <c r="B90" s="32" t="s">
        <v>5</v>
      </c>
      <c r="C90" s="10" t="s">
        <v>85</v>
      </c>
      <c r="D90" s="13" t="s">
        <v>85</v>
      </c>
    </row>
    <row r="91" spans="1:4" x14ac:dyDescent="0.25">
      <c r="A91" s="202"/>
      <c r="B91" s="32" t="s">
        <v>6</v>
      </c>
      <c r="C91" s="10" t="s">
        <v>85</v>
      </c>
      <c r="D91" s="13" t="s">
        <v>85</v>
      </c>
    </row>
    <row r="92" spans="1:4" x14ac:dyDescent="0.25">
      <c r="A92" s="202"/>
      <c r="B92" s="32" t="s">
        <v>7</v>
      </c>
      <c r="C92" s="10" t="s">
        <v>85</v>
      </c>
      <c r="D92" s="13" t="s">
        <v>85</v>
      </c>
    </row>
    <row r="93" spans="1:4" x14ac:dyDescent="0.25">
      <c r="A93" s="202"/>
      <c r="B93" s="32" t="s">
        <v>8</v>
      </c>
      <c r="C93" s="10" t="s">
        <v>85</v>
      </c>
      <c r="D93" s="13" t="s">
        <v>85</v>
      </c>
    </row>
    <row r="94" spans="1:4" x14ac:dyDescent="0.25">
      <c r="A94" s="202"/>
      <c r="B94" s="32" t="s">
        <v>9</v>
      </c>
      <c r="C94" s="10"/>
      <c r="D94" s="13"/>
    </row>
    <row r="95" spans="1:4" x14ac:dyDescent="0.25">
      <c r="A95" s="202"/>
      <c r="B95" s="32" t="s">
        <v>10</v>
      </c>
      <c r="C95" s="10"/>
      <c r="D95" s="13"/>
    </row>
    <row r="96" spans="1:4" x14ac:dyDescent="0.25">
      <c r="A96" s="202"/>
      <c r="B96" s="52" t="s">
        <v>42</v>
      </c>
      <c r="C96" s="196">
        <v>18</v>
      </c>
      <c r="D96" s="197"/>
    </row>
    <row r="97" spans="1:4" x14ac:dyDescent="0.25">
      <c r="A97" s="202"/>
      <c r="B97" s="33" t="s">
        <v>31</v>
      </c>
      <c r="C97" s="210">
        <f>C$108</f>
        <v>79</v>
      </c>
      <c r="D97" s="211"/>
    </row>
    <row r="98" spans="1:4" x14ac:dyDescent="0.25">
      <c r="A98" s="202"/>
      <c r="B98" s="53" t="s">
        <v>11</v>
      </c>
      <c r="C98" s="212">
        <f>C$119</f>
        <v>330</v>
      </c>
      <c r="D98" s="209"/>
    </row>
    <row r="99" spans="1:4" x14ac:dyDescent="0.25">
      <c r="A99" s="202"/>
      <c r="B99" s="34" t="s">
        <v>14</v>
      </c>
      <c r="C99" s="10" t="s">
        <v>85</v>
      </c>
      <c r="D99" s="14" t="s">
        <v>85</v>
      </c>
    </row>
    <row r="100" spans="1:4" ht="15.75" thickBot="1" x14ac:dyDescent="0.3">
      <c r="A100" s="203"/>
      <c r="B100" s="35" t="s">
        <v>15</v>
      </c>
      <c r="C100" s="11" t="s">
        <v>85</v>
      </c>
      <c r="D100" s="19" t="s">
        <v>85</v>
      </c>
    </row>
    <row r="101" spans="1:4" ht="15" customHeight="1" x14ac:dyDescent="0.25">
      <c r="A101" s="204" t="s">
        <v>36</v>
      </c>
      <c r="B101" s="31" t="s">
        <v>4</v>
      </c>
      <c r="C101" s="28">
        <v>48</v>
      </c>
      <c r="D101" s="12">
        <f>C101/$C$108</f>
        <v>0.60759493670886078</v>
      </c>
    </row>
    <row r="102" spans="1:4" x14ac:dyDescent="0.25">
      <c r="A102" s="188"/>
      <c r="B102" s="32" t="s">
        <v>5</v>
      </c>
      <c r="C102" s="10">
        <v>16</v>
      </c>
      <c r="D102" s="13">
        <f t="shared" ref="D102" si="0">C102/$C$108</f>
        <v>0.20253164556962025</v>
      </c>
    </row>
    <row r="103" spans="1:4" x14ac:dyDescent="0.25">
      <c r="A103" s="188"/>
      <c r="B103" s="32" t="s">
        <v>6</v>
      </c>
      <c r="C103" s="10" t="s">
        <v>85</v>
      </c>
      <c r="D103" s="13" t="s">
        <v>85</v>
      </c>
    </row>
    <row r="104" spans="1:4" x14ac:dyDescent="0.25">
      <c r="A104" s="188"/>
      <c r="B104" s="32" t="s">
        <v>7</v>
      </c>
      <c r="C104" s="10" t="s">
        <v>85</v>
      </c>
      <c r="D104" s="13" t="s">
        <v>85</v>
      </c>
    </row>
    <row r="105" spans="1:4" x14ac:dyDescent="0.25">
      <c r="A105" s="188"/>
      <c r="B105" s="32" t="s">
        <v>8</v>
      </c>
      <c r="C105" s="10" t="s">
        <v>85</v>
      </c>
      <c r="D105" s="13" t="s">
        <v>85</v>
      </c>
    </row>
    <row r="106" spans="1:4" x14ac:dyDescent="0.25">
      <c r="A106" s="188"/>
      <c r="B106" s="32" t="s">
        <v>9</v>
      </c>
      <c r="C106" s="10"/>
      <c r="D106" s="13"/>
    </row>
    <row r="107" spans="1:4" x14ac:dyDescent="0.25">
      <c r="A107" s="188"/>
      <c r="B107" s="32" t="s">
        <v>10</v>
      </c>
      <c r="C107" s="10"/>
      <c r="D107" s="13"/>
    </row>
    <row r="108" spans="1:4" x14ac:dyDescent="0.25">
      <c r="A108" s="188"/>
      <c r="B108" s="33" t="s">
        <v>31</v>
      </c>
      <c r="C108" s="210">
        <v>79</v>
      </c>
      <c r="D108" s="211"/>
    </row>
    <row r="109" spans="1:4" x14ac:dyDescent="0.25">
      <c r="A109" s="188"/>
      <c r="B109" s="53" t="s">
        <v>11</v>
      </c>
      <c r="C109" s="212">
        <f>C$119</f>
        <v>330</v>
      </c>
      <c r="D109" s="209"/>
    </row>
    <row r="110" spans="1:4" x14ac:dyDescent="0.25">
      <c r="A110" s="188"/>
      <c r="B110" s="34" t="s">
        <v>14</v>
      </c>
      <c r="C110" s="10" t="s">
        <v>85</v>
      </c>
      <c r="D110" s="14" t="s">
        <v>85</v>
      </c>
    </row>
    <row r="111" spans="1:4" ht="15.75" thickBot="1" x14ac:dyDescent="0.3">
      <c r="A111" s="189"/>
      <c r="B111" s="35" t="s">
        <v>15</v>
      </c>
      <c r="C111" s="11">
        <f>C101-C102</f>
        <v>32</v>
      </c>
      <c r="D111" s="59">
        <f>D101-D102</f>
        <v>0.40506329113924056</v>
      </c>
    </row>
    <row r="112" spans="1:4" ht="15" customHeight="1" x14ac:dyDescent="0.25">
      <c r="A112" s="201" t="s">
        <v>43</v>
      </c>
      <c r="B112" s="29" t="s">
        <v>4</v>
      </c>
      <c r="C112" s="28">
        <f>'Gifted Screening by Elementary'!C208</f>
        <v>226</v>
      </c>
      <c r="D112" s="12">
        <f>C112/$C$119</f>
        <v>0.68484848484848482</v>
      </c>
    </row>
    <row r="113" spans="1:4" x14ac:dyDescent="0.25">
      <c r="A113" s="202"/>
      <c r="B113" s="17" t="s">
        <v>5</v>
      </c>
      <c r="C113" s="10">
        <f>'Gifted Screening by Elementary'!C209</f>
        <v>53</v>
      </c>
      <c r="D113" s="13">
        <f t="shared" ref="D113" si="1">C113/$C$119</f>
        <v>0.16060606060606061</v>
      </c>
    </row>
    <row r="114" spans="1:4" x14ac:dyDescent="0.25">
      <c r="A114" s="202"/>
      <c r="B114" s="17" t="s">
        <v>6</v>
      </c>
      <c r="C114" s="10">
        <f>'Gifted Screening by Elementary'!C210</f>
        <v>24</v>
      </c>
      <c r="D114" s="13">
        <f>C114/C119</f>
        <v>7.2727272727272724E-2</v>
      </c>
    </row>
    <row r="115" spans="1:4" x14ac:dyDescent="0.25">
      <c r="A115" s="202"/>
      <c r="B115" s="17" t="s">
        <v>7</v>
      </c>
      <c r="C115" s="10">
        <f>'Gifted Screening by Elementary'!C211</f>
        <v>16</v>
      </c>
      <c r="D115" s="13">
        <f>C115/C119</f>
        <v>4.8484848484848485E-2</v>
      </c>
    </row>
    <row r="116" spans="1:4" x14ac:dyDescent="0.25">
      <c r="A116" s="202"/>
      <c r="B116" s="17" t="s">
        <v>8</v>
      </c>
      <c r="C116" s="10">
        <f>'Gifted Screening by Elementary'!C212</f>
        <v>11</v>
      </c>
      <c r="D116" s="13">
        <f>C116/C119</f>
        <v>3.3333333333333333E-2</v>
      </c>
    </row>
    <row r="117" spans="1:4" x14ac:dyDescent="0.25">
      <c r="A117" s="202"/>
      <c r="B117" s="17" t="s">
        <v>9</v>
      </c>
      <c r="C117" s="10"/>
      <c r="D117" s="13"/>
    </row>
    <row r="118" spans="1:4" x14ac:dyDescent="0.25">
      <c r="A118" s="202"/>
      <c r="B118" s="17" t="s">
        <v>10</v>
      </c>
      <c r="C118" s="10"/>
      <c r="D118" s="13"/>
    </row>
    <row r="119" spans="1:4" x14ac:dyDescent="0.25">
      <c r="A119" s="202"/>
      <c r="B119" s="53" t="s">
        <v>11</v>
      </c>
      <c r="C119" s="208">
        <f>'Gifted Screening by Elementary'!C215:D215</f>
        <v>330</v>
      </c>
      <c r="D119" s="209"/>
    </row>
    <row r="120" spans="1:4" x14ac:dyDescent="0.25">
      <c r="A120" s="202"/>
      <c r="B120" s="30" t="s">
        <v>14</v>
      </c>
      <c r="C120" s="10">
        <f>C112-C114</f>
        <v>202</v>
      </c>
      <c r="D120" s="14">
        <f>D112-D114</f>
        <v>0.61212121212121207</v>
      </c>
    </row>
    <row r="121" spans="1:4" ht="15.75" thickBot="1" x14ac:dyDescent="0.3">
      <c r="A121" s="202"/>
      <c r="B121" s="41" t="s">
        <v>15</v>
      </c>
      <c r="C121" s="39">
        <f>C112-C113</f>
        <v>173</v>
      </c>
      <c r="D121" s="40">
        <f>D112-D113</f>
        <v>0.52424242424242418</v>
      </c>
    </row>
    <row r="122" spans="1:4" ht="15.75" thickBot="1" x14ac:dyDescent="0.3">
      <c r="A122" s="205" t="s">
        <v>82</v>
      </c>
      <c r="B122" s="206"/>
      <c r="C122" s="206"/>
      <c r="D122" s="207"/>
    </row>
    <row r="123" spans="1:4" ht="30" customHeight="1" thickBot="1" x14ac:dyDescent="0.3">
      <c r="A123" s="108" t="s">
        <v>69</v>
      </c>
      <c r="B123" s="109"/>
      <c r="C123" s="109"/>
      <c r="D123" s="110"/>
    </row>
  </sheetData>
  <mergeCells count="42">
    <mergeCell ref="C109:D109"/>
    <mergeCell ref="C97:D97"/>
    <mergeCell ref="C98:D98"/>
    <mergeCell ref="C85:D85"/>
    <mergeCell ref="C86:D86"/>
    <mergeCell ref="C108:D108"/>
    <mergeCell ref="A5:A16"/>
    <mergeCell ref="C12:D12"/>
    <mergeCell ref="A29:A40"/>
    <mergeCell ref="C36:D36"/>
    <mergeCell ref="A53:A64"/>
    <mergeCell ref="C60:D60"/>
    <mergeCell ref="C49:D49"/>
    <mergeCell ref="C50:D50"/>
    <mergeCell ref="C37:D37"/>
    <mergeCell ref="C38:D38"/>
    <mergeCell ref="C25:D25"/>
    <mergeCell ref="C26:D26"/>
    <mergeCell ref="C13:D13"/>
    <mergeCell ref="C14:D14"/>
    <mergeCell ref="A77:A88"/>
    <mergeCell ref="C84:D84"/>
    <mergeCell ref="C73:D73"/>
    <mergeCell ref="C74:D74"/>
    <mergeCell ref="C61:D61"/>
    <mergeCell ref="C62:D62"/>
    <mergeCell ref="A123:D123"/>
    <mergeCell ref="A1:A4"/>
    <mergeCell ref="B1:B3"/>
    <mergeCell ref="C1:D3"/>
    <mergeCell ref="A17:A28"/>
    <mergeCell ref="A41:A52"/>
    <mergeCell ref="C24:D24"/>
    <mergeCell ref="C48:D48"/>
    <mergeCell ref="A65:A76"/>
    <mergeCell ref="A89:A100"/>
    <mergeCell ref="A101:A111"/>
    <mergeCell ref="A112:A121"/>
    <mergeCell ref="A122:D122"/>
    <mergeCell ref="C119:D119"/>
    <mergeCell ref="C72:D72"/>
    <mergeCell ref="C96:D96"/>
  </mergeCells>
  <conditionalFormatting sqref="B17:B23 C99:D100 C110:D111 C27:D28 C51:D52 C75:D76">
    <cfRule type="expression" dxfId="115" priority="44">
      <formula>MOD(ROW(),2)=0</formula>
    </cfRule>
  </conditionalFormatting>
  <conditionalFormatting sqref="C17:C23">
    <cfRule type="expression" dxfId="114" priority="41">
      <formula>MOD(ROW(),2)=0</formula>
    </cfRule>
  </conditionalFormatting>
  <conditionalFormatting sqref="D17:D23">
    <cfRule type="expression" dxfId="113" priority="42">
      <formula>MOD(ROW(),2)=0</formula>
    </cfRule>
  </conditionalFormatting>
  <conditionalFormatting sqref="B41:B47">
    <cfRule type="expression" dxfId="112" priority="40">
      <formula>MOD(ROW(),2)=0</formula>
    </cfRule>
  </conditionalFormatting>
  <conditionalFormatting sqref="D41:D47">
    <cfRule type="expression" dxfId="111" priority="39">
      <formula>MOD(ROW(),2)=0</formula>
    </cfRule>
  </conditionalFormatting>
  <conditionalFormatting sqref="C41:C47">
    <cfRule type="expression" dxfId="110" priority="38">
      <formula>MOD(ROW(),2)=0</formula>
    </cfRule>
  </conditionalFormatting>
  <conditionalFormatting sqref="B65:B71">
    <cfRule type="expression" dxfId="109" priority="37">
      <formula>MOD(ROW(),2)=0</formula>
    </cfRule>
  </conditionalFormatting>
  <conditionalFormatting sqref="D65:D71">
    <cfRule type="expression" dxfId="108" priority="36">
      <formula>MOD(ROW(),2)=0</formula>
    </cfRule>
  </conditionalFormatting>
  <conditionalFormatting sqref="C65:C71">
    <cfRule type="expression" dxfId="107" priority="35">
      <formula>MOD(ROW(),2)=0</formula>
    </cfRule>
  </conditionalFormatting>
  <conditionalFormatting sqref="B89:B95">
    <cfRule type="expression" dxfId="106" priority="34">
      <formula>MOD(ROW(),2)=0</formula>
    </cfRule>
  </conditionalFormatting>
  <conditionalFormatting sqref="D89:D95">
    <cfRule type="expression" dxfId="105" priority="33">
      <formula>MOD(ROW(),2)=0</formula>
    </cfRule>
  </conditionalFormatting>
  <conditionalFormatting sqref="C89:C95">
    <cfRule type="expression" dxfId="104" priority="32">
      <formula>MOD(ROW(),2)=0</formula>
    </cfRule>
  </conditionalFormatting>
  <conditionalFormatting sqref="B101:B107">
    <cfRule type="expression" dxfId="103" priority="31">
      <formula>MOD(ROW(),2)=0</formula>
    </cfRule>
  </conditionalFormatting>
  <conditionalFormatting sqref="D101:D107">
    <cfRule type="expression" dxfId="102" priority="30">
      <formula>MOD(ROW(),2)=0</formula>
    </cfRule>
  </conditionalFormatting>
  <conditionalFormatting sqref="C101:C107">
    <cfRule type="expression" dxfId="101" priority="29">
      <formula>MOD(ROW(),2)=0</formula>
    </cfRule>
  </conditionalFormatting>
  <conditionalFormatting sqref="B112:B118">
    <cfRule type="expression" dxfId="100" priority="27">
      <formula>MOD(ROW(),2)=0</formula>
    </cfRule>
  </conditionalFormatting>
  <conditionalFormatting sqref="D112:D118">
    <cfRule type="expression" dxfId="99" priority="23">
      <formula>MOD(ROW(),2)=0</formula>
    </cfRule>
  </conditionalFormatting>
  <conditionalFormatting sqref="C112:C118">
    <cfRule type="expression" dxfId="98" priority="22">
      <formula>MOD(ROW(),2)=0</formula>
    </cfRule>
  </conditionalFormatting>
  <conditionalFormatting sqref="C120:D121">
    <cfRule type="expression" dxfId="97" priority="24">
      <formula>MOD(ROW(),2)=0</formula>
    </cfRule>
  </conditionalFormatting>
  <conditionalFormatting sqref="B5:B11 C15:D16">
    <cfRule type="expression" dxfId="96" priority="17">
      <formula>MOD(ROW(),2)=0</formula>
    </cfRule>
  </conditionalFormatting>
  <conditionalFormatting sqref="C5:C11">
    <cfRule type="expression" dxfId="95" priority="15">
      <formula>MOD(ROW(),2)=0</formula>
    </cfRule>
  </conditionalFormatting>
  <conditionalFormatting sqref="D5:D11">
    <cfRule type="expression" dxfId="94" priority="16">
      <formula>MOD(ROW(),2)=0</formula>
    </cfRule>
  </conditionalFormatting>
  <conditionalFormatting sqref="C39:D40">
    <cfRule type="expression" dxfId="93" priority="14">
      <formula>MOD(ROW(),2)=0</formula>
    </cfRule>
  </conditionalFormatting>
  <conditionalFormatting sqref="B29:B35">
    <cfRule type="expression" dxfId="92" priority="13">
      <formula>MOD(ROW(),2)=0</formula>
    </cfRule>
  </conditionalFormatting>
  <conditionalFormatting sqref="D29:D35">
    <cfRule type="expression" dxfId="91" priority="12">
      <formula>MOD(ROW(),2)=0</formula>
    </cfRule>
  </conditionalFormatting>
  <conditionalFormatting sqref="C29:C35">
    <cfRule type="expression" dxfId="90" priority="11">
      <formula>MOD(ROW(),2)=0</formula>
    </cfRule>
  </conditionalFormatting>
  <conditionalFormatting sqref="C63:D64">
    <cfRule type="expression" dxfId="89" priority="10">
      <formula>MOD(ROW(),2)=0</formula>
    </cfRule>
  </conditionalFormatting>
  <conditionalFormatting sqref="B53:B59">
    <cfRule type="expression" dxfId="88" priority="9">
      <formula>MOD(ROW(),2)=0</formula>
    </cfRule>
  </conditionalFormatting>
  <conditionalFormatting sqref="D53:D59">
    <cfRule type="expression" dxfId="87" priority="8">
      <formula>MOD(ROW(),2)=0</formula>
    </cfRule>
  </conditionalFormatting>
  <conditionalFormatting sqref="C53:C59">
    <cfRule type="expression" dxfId="86" priority="7">
      <formula>MOD(ROW(),2)=0</formula>
    </cfRule>
  </conditionalFormatting>
  <conditionalFormatting sqref="C87:D88">
    <cfRule type="expression" dxfId="85" priority="6">
      <formula>MOD(ROW(),2)=0</formula>
    </cfRule>
  </conditionalFormatting>
  <conditionalFormatting sqref="B77:B83">
    <cfRule type="expression" dxfId="84" priority="5">
      <formula>MOD(ROW(),2)=0</formula>
    </cfRule>
  </conditionalFormatting>
  <conditionalFormatting sqref="D77:D83">
    <cfRule type="expression" dxfId="83" priority="4">
      <formula>MOD(ROW(),2)=0</formula>
    </cfRule>
  </conditionalFormatting>
  <conditionalFormatting sqref="C77:C83">
    <cfRule type="expression" dxfId="82" priority="3">
      <formula>MOD(ROW(),2)=0</formula>
    </cfRule>
  </conditionalFormatting>
  <conditionalFormatting sqref="C4:D4">
    <cfRule type="expression" dxfId="81" priority="2">
      <formula>MOD(ROW(),2)=0</formula>
    </cfRule>
  </conditionalFormatting>
  <conditionalFormatting sqref="B4">
    <cfRule type="expression" dxfId="8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8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74" customWidth="1"/>
    <col min="4" max="4" width="15.7109375" customWidth="1"/>
    <col min="5" max="6" width="8" customWidth="1"/>
  </cols>
  <sheetData>
    <row r="1" spans="1:4" ht="15" customHeight="1" x14ac:dyDescent="0.25">
      <c r="A1" s="190" t="s">
        <v>16</v>
      </c>
      <c r="B1" s="153" t="s">
        <v>83</v>
      </c>
      <c r="C1" s="136" t="s">
        <v>90</v>
      </c>
      <c r="D1" s="137"/>
    </row>
    <row r="2" spans="1:4" x14ac:dyDescent="0.25">
      <c r="A2" s="191"/>
      <c r="B2" s="154"/>
      <c r="C2" s="162"/>
      <c r="D2" s="164"/>
    </row>
    <row r="3" spans="1:4" ht="22.5" customHeight="1" thickBot="1" x14ac:dyDescent="0.3">
      <c r="A3" s="191"/>
      <c r="B3" s="193"/>
      <c r="C3" s="194"/>
      <c r="D3" s="195"/>
    </row>
    <row r="4" spans="1:4" ht="15.75" customHeight="1" thickBot="1" x14ac:dyDescent="0.3">
      <c r="A4" s="192"/>
      <c r="B4" s="46" t="s">
        <v>0</v>
      </c>
      <c r="C4" s="44" t="s">
        <v>60</v>
      </c>
      <c r="D4" s="45" t="s">
        <v>70</v>
      </c>
    </row>
    <row r="5" spans="1:4" x14ac:dyDescent="0.25">
      <c r="A5" s="213" t="s">
        <v>77</v>
      </c>
      <c r="B5" s="31" t="s">
        <v>4</v>
      </c>
      <c r="C5" s="28"/>
      <c r="D5" s="12"/>
    </row>
    <row r="6" spans="1:4" x14ac:dyDescent="0.25">
      <c r="A6" s="202"/>
      <c r="B6" s="32" t="s">
        <v>5</v>
      </c>
      <c r="C6" s="10"/>
      <c r="D6" s="13"/>
    </row>
    <row r="7" spans="1:4" x14ac:dyDescent="0.25">
      <c r="A7" s="202"/>
      <c r="B7" s="32" t="s">
        <v>6</v>
      </c>
      <c r="C7" s="10"/>
      <c r="D7" s="13"/>
    </row>
    <row r="8" spans="1:4" x14ac:dyDescent="0.25">
      <c r="A8" s="202"/>
      <c r="B8" s="32" t="s">
        <v>7</v>
      </c>
      <c r="C8" s="10"/>
      <c r="D8" s="13"/>
    </row>
    <row r="9" spans="1:4" x14ac:dyDescent="0.25">
      <c r="A9" s="202"/>
      <c r="B9" s="32" t="s">
        <v>8</v>
      </c>
      <c r="C9" s="10"/>
      <c r="D9" s="13"/>
    </row>
    <row r="10" spans="1:4" x14ac:dyDescent="0.25">
      <c r="A10" s="202"/>
      <c r="B10" s="32" t="s">
        <v>9</v>
      </c>
      <c r="C10" s="10"/>
      <c r="D10" s="13"/>
    </row>
    <row r="11" spans="1:4" x14ac:dyDescent="0.25">
      <c r="A11" s="202"/>
      <c r="B11" s="32" t="s">
        <v>10</v>
      </c>
      <c r="C11" s="10"/>
      <c r="D11" s="13"/>
    </row>
    <row r="12" spans="1:4" x14ac:dyDescent="0.25">
      <c r="A12" s="202"/>
      <c r="B12" s="52" t="s">
        <v>42</v>
      </c>
      <c r="C12" s="196"/>
      <c r="D12" s="197"/>
    </row>
    <row r="13" spans="1:4" x14ac:dyDescent="0.25">
      <c r="A13" s="202"/>
      <c r="B13" s="33" t="s">
        <v>58</v>
      </c>
      <c r="C13" s="214">
        <f>C$72</f>
        <v>11</v>
      </c>
      <c r="D13" s="215"/>
    </row>
    <row r="14" spans="1:4" x14ac:dyDescent="0.25">
      <c r="A14" s="202"/>
      <c r="B14" s="54" t="s">
        <v>11</v>
      </c>
      <c r="C14" s="219">
        <f>C$83</f>
        <v>330</v>
      </c>
      <c r="D14" s="218"/>
    </row>
    <row r="15" spans="1:4" x14ac:dyDescent="0.25">
      <c r="A15" s="202"/>
      <c r="B15" s="34" t="s">
        <v>14</v>
      </c>
      <c r="C15" s="10"/>
      <c r="D15" s="14"/>
    </row>
    <row r="16" spans="1:4" ht="15.75" thickBot="1" x14ac:dyDescent="0.3">
      <c r="A16" s="203"/>
      <c r="B16" s="35" t="s">
        <v>15</v>
      </c>
      <c r="C16" s="11"/>
      <c r="D16" s="19"/>
    </row>
    <row r="17" spans="1:4" x14ac:dyDescent="0.25">
      <c r="A17" s="204" t="s">
        <v>78</v>
      </c>
      <c r="B17" s="31" t="s">
        <v>4</v>
      </c>
      <c r="C17" s="28" t="s">
        <v>85</v>
      </c>
      <c r="D17" s="12" t="s">
        <v>85</v>
      </c>
    </row>
    <row r="18" spans="1:4" x14ac:dyDescent="0.25">
      <c r="A18" s="188"/>
      <c r="B18" s="32" t="s">
        <v>5</v>
      </c>
      <c r="C18" s="10"/>
      <c r="D18" s="13"/>
    </row>
    <row r="19" spans="1:4" x14ac:dyDescent="0.25">
      <c r="A19" s="188"/>
      <c r="B19" s="32" t="s">
        <v>6</v>
      </c>
      <c r="C19" s="10"/>
      <c r="D19" s="13"/>
    </row>
    <row r="20" spans="1:4" x14ac:dyDescent="0.25">
      <c r="A20" s="188"/>
      <c r="B20" s="32" t="s">
        <v>7</v>
      </c>
      <c r="C20" s="10"/>
      <c r="D20" s="13"/>
    </row>
    <row r="21" spans="1:4" x14ac:dyDescent="0.25">
      <c r="A21" s="188"/>
      <c r="B21" s="32" t="s">
        <v>8</v>
      </c>
      <c r="C21" s="10"/>
      <c r="D21" s="13"/>
    </row>
    <row r="22" spans="1:4" x14ac:dyDescent="0.25">
      <c r="A22" s="188"/>
      <c r="B22" s="32" t="s">
        <v>9</v>
      </c>
      <c r="C22" s="10"/>
      <c r="D22" s="13"/>
    </row>
    <row r="23" spans="1:4" x14ac:dyDescent="0.25">
      <c r="A23" s="188"/>
      <c r="B23" s="32" t="s">
        <v>10</v>
      </c>
      <c r="C23" s="10"/>
      <c r="D23" s="13"/>
    </row>
    <row r="24" spans="1:4" x14ac:dyDescent="0.25">
      <c r="A24" s="188"/>
      <c r="B24" s="52" t="s">
        <v>42</v>
      </c>
      <c r="C24" s="196" t="s">
        <v>85</v>
      </c>
      <c r="D24" s="197"/>
    </row>
    <row r="25" spans="1:4" x14ac:dyDescent="0.25">
      <c r="A25" s="188"/>
      <c r="B25" s="33" t="s">
        <v>58</v>
      </c>
      <c r="C25" s="214">
        <f>C$72</f>
        <v>11</v>
      </c>
      <c r="D25" s="215"/>
    </row>
    <row r="26" spans="1:4" x14ac:dyDescent="0.25">
      <c r="A26" s="188"/>
      <c r="B26" s="54" t="s">
        <v>11</v>
      </c>
      <c r="C26" s="219">
        <f>C$83</f>
        <v>330</v>
      </c>
      <c r="D26" s="218"/>
    </row>
    <row r="27" spans="1:4" x14ac:dyDescent="0.25">
      <c r="A27" s="188"/>
      <c r="B27" s="34" t="s">
        <v>14</v>
      </c>
      <c r="C27" s="10"/>
      <c r="D27" s="14"/>
    </row>
    <row r="28" spans="1:4" ht="15.75" thickBot="1" x14ac:dyDescent="0.3">
      <c r="A28" s="189"/>
      <c r="B28" s="35" t="s">
        <v>15</v>
      </c>
      <c r="C28" s="11"/>
      <c r="D28" s="19"/>
    </row>
    <row r="29" spans="1:4" x14ac:dyDescent="0.25">
      <c r="A29" s="201" t="s">
        <v>39</v>
      </c>
      <c r="B29" s="31" t="s">
        <v>4</v>
      </c>
      <c r="C29" s="28"/>
      <c r="D29" s="12"/>
    </row>
    <row r="30" spans="1:4" x14ac:dyDescent="0.25">
      <c r="A30" s="202"/>
      <c r="B30" s="32" t="s">
        <v>5</v>
      </c>
      <c r="C30" s="10"/>
      <c r="D30" s="13"/>
    </row>
    <row r="31" spans="1:4" x14ac:dyDescent="0.25">
      <c r="A31" s="202"/>
      <c r="B31" s="32" t="s">
        <v>6</v>
      </c>
      <c r="C31" s="10"/>
      <c r="D31" s="13"/>
    </row>
    <row r="32" spans="1:4" x14ac:dyDescent="0.25">
      <c r="A32" s="202"/>
      <c r="B32" s="32" t="s">
        <v>7</v>
      </c>
      <c r="C32" s="10"/>
      <c r="D32" s="13"/>
    </row>
    <row r="33" spans="1:4" x14ac:dyDescent="0.25">
      <c r="A33" s="202"/>
      <c r="B33" s="32" t="s">
        <v>8</v>
      </c>
      <c r="C33" s="10"/>
      <c r="D33" s="13"/>
    </row>
    <row r="34" spans="1:4" x14ac:dyDescent="0.25">
      <c r="A34" s="202"/>
      <c r="B34" s="32" t="s">
        <v>9</v>
      </c>
      <c r="C34" s="10"/>
      <c r="D34" s="13"/>
    </row>
    <row r="35" spans="1:4" x14ac:dyDescent="0.25">
      <c r="A35" s="202"/>
      <c r="B35" s="32" t="s">
        <v>10</v>
      </c>
      <c r="C35" s="10"/>
      <c r="D35" s="13"/>
    </row>
    <row r="36" spans="1:4" x14ac:dyDescent="0.25">
      <c r="A36" s="202"/>
      <c r="B36" s="52" t="s">
        <v>42</v>
      </c>
      <c r="C36" s="196"/>
      <c r="D36" s="197"/>
    </row>
    <row r="37" spans="1:4" x14ac:dyDescent="0.25">
      <c r="A37" s="202"/>
      <c r="B37" s="33" t="s">
        <v>58</v>
      </c>
      <c r="C37" s="214">
        <f>C$72</f>
        <v>11</v>
      </c>
      <c r="D37" s="215"/>
    </row>
    <row r="38" spans="1:4" x14ac:dyDescent="0.25">
      <c r="A38" s="202"/>
      <c r="B38" s="54" t="s">
        <v>11</v>
      </c>
      <c r="C38" s="219">
        <f>C$83</f>
        <v>330</v>
      </c>
      <c r="D38" s="218"/>
    </row>
    <row r="39" spans="1:4" x14ac:dyDescent="0.25">
      <c r="A39" s="202"/>
      <c r="B39" s="34" t="s">
        <v>14</v>
      </c>
      <c r="C39" s="10"/>
      <c r="D39" s="14"/>
    </row>
    <row r="40" spans="1:4" ht="15.75" thickBot="1" x14ac:dyDescent="0.3">
      <c r="A40" s="203"/>
      <c r="B40" s="35" t="s">
        <v>15</v>
      </c>
      <c r="C40" s="11"/>
      <c r="D40" s="19"/>
    </row>
    <row r="41" spans="1:4" x14ac:dyDescent="0.25">
      <c r="A41" s="187" t="s">
        <v>38</v>
      </c>
      <c r="B41" s="31" t="s">
        <v>4</v>
      </c>
      <c r="C41" s="28" t="s">
        <v>85</v>
      </c>
      <c r="D41" s="12" t="s">
        <v>85</v>
      </c>
    </row>
    <row r="42" spans="1:4" x14ac:dyDescent="0.25">
      <c r="A42" s="188"/>
      <c r="B42" s="32" t="s">
        <v>5</v>
      </c>
      <c r="C42" s="10" t="s">
        <v>85</v>
      </c>
      <c r="D42" s="13" t="s">
        <v>85</v>
      </c>
    </row>
    <row r="43" spans="1:4" x14ac:dyDescent="0.25">
      <c r="A43" s="188"/>
      <c r="B43" s="32" t="s">
        <v>6</v>
      </c>
      <c r="C43" s="10"/>
      <c r="D43" s="13"/>
    </row>
    <row r="44" spans="1:4" x14ac:dyDescent="0.25">
      <c r="A44" s="188"/>
      <c r="B44" s="32" t="s">
        <v>7</v>
      </c>
      <c r="C44" s="10"/>
      <c r="D44" s="13"/>
    </row>
    <row r="45" spans="1:4" x14ac:dyDescent="0.25">
      <c r="A45" s="188"/>
      <c r="B45" s="32" t="s">
        <v>8</v>
      </c>
      <c r="C45" s="10"/>
      <c r="D45" s="13"/>
    </row>
    <row r="46" spans="1:4" x14ac:dyDescent="0.25">
      <c r="A46" s="188"/>
      <c r="B46" s="32" t="s">
        <v>9</v>
      </c>
      <c r="C46" s="10"/>
      <c r="D46" s="13"/>
    </row>
    <row r="47" spans="1:4" x14ac:dyDescent="0.25">
      <c r="A47" s="188"/>
      <c r="B47" s="32" t="s">
        <v>10</v>
      </c>
      <c r="C47" s="10"/>
      <c r="D47" s="13"/>
    </row>
    <row r="48" spans="1:4" x14ac:dyDescent="0.25">
      <c r="A48" s="188"/>
      <c r="B48" s="52" t="s">
        <v>42</v>
      </c>
      <c r="C48" s="196" t="s">
        <v>85</v>
      </c>
      <c r="D48" s="197"/>
    </row>
    <row r="49" spans="1:4" x14ac:dyDescent="0.25">
      <c r="A49" s="188"/>
      <c r="B49" s="33" t="s">
        <v>58</v>
      </c>
      <c r="C49" s="214">
        <f>C$72</f>
        <v>11</v>
      </c>
      <c r="D49" s="215"/>
    </row>
    <row r="50" spans="1:4" x14ac:dyDescent="0.25">
      <c r="A50" s="188"/>
      <c r="B50" s="54" t="s">
        <v>11</v>
      </c>
      <c r="C50" s="219">
        <f>C$83</f>
        <v>330</v>
      </c>
      <c r="D50" s="218"/>
    </row>
    <row r="51" spans="1:4" x14ac:dyDescent="0.25">
      <c r="A51" s="188"/>
      <c r="B51" s="34" t="s">
        <v>14</v>
      </c>
      <c r="C51" s="10"/>
      <c r="D51" s="14"/>
    </row>
    <row r="52" spans="1:4" ht="15.75" thickBot="1" x14ac:dyDescent="0.3">
      <c r="A52" s="189"/>
      <c r="B52" s="35" t="s">
        <v>15</v>
      </c>
      <c r="C52" s="11" t="s">
        <v>85</v>
      </c>
      <c r="D52" s="19" t="s">
        <v>85</v>
      </c>
    </row>
    <row r="53" spans="1:4" ht="15" customHeight="1" x14ac:dyDescent="0.25">
      <c r="A53" s="201" t="s">
        <v>40</v>
      </c>
      <c r="B53" s="31" t="s">
        <v>4</v>
      </c>
      <c r="C53" s="28" t="s">
        <v>85</v>
      </c>
      <c r="D53" s="12" t="s">
        <v>85</v>
      </c>
    </row>
    <row r="54" spans="1:4" x14ac:dyDescent="0.25">
      <c r="A54" s="202"/>
      <c r="B54" s="32" t="s">
        <v>5</v>
      </c>
      <c r="C54" s="10"/>
      <c r="D54" s="13"/>
    </row>
    <row r="55" spans="1:4" x14ac:dyDescent="0.25">
      <c r="A55" s="202"/>
      <c r="B55" s="32" t="s">
        <v>6</v>
      </c>
      <c r="C55" s="10"/>
      <c r="D55" s="13"/>
    </row>
    <row r="56" spans="1:4" x14ac:dyDescent="0.25">
      <c r="A56" s="202"/>
      <c r="B56" s="32" t="s">
        <v>7</v>
      </c>
      <c r="C56" s="10"/>
      <c r="D56" s="13"/>
    </row>
    <row r="57" spans="1:4" x14ac:dyDescent="0.25">
      <c r="A57" s="202"/>
      <c r="B57" s="32" t="s">
        <v>8</v>
      </c>
      <c r="C57" s="10"/>
      <c r="D57" s="13"/>
    </row>
    <row r="58" spans="1:4" x14ac:dyDescent="0.25">
      <c r="A58" s="202"/>
      <c r="B58" s="32" t="s">
        <v>9</v>
      </c>
      <c r="C58" s="10"/>
      <c r="D58" s="13"/>
    </row>
    <row r="59" spans="1:4" x14ac:dyDescent="0.25">
      <c r="A59" s="202"/>
      <c r="B59" s="32" t="s">
        <v>10</v>
      </c>
      <c r="C59" s="10"/>
      <c r="D59" s="13"/>
    </row>
    <row r="60" spans="1:4" ht="15.75" customHeight="1" x14ac:dyDescent="0.25">
      <c r="A60" s="202"/>
      <c r="B60" s="52" t="s">
        <v>42</v>
      </c>
      <c r="C60" s="196" t="s">
        <v>85</v>
      </c>
      <c r="D60" s="197"/>
    </row>
    <row r="61" spans="1:4" x14ac:dyDescent="0.25">
      <c r="A61" s="202"/>
      <c r="B61" s="33" t="s">
        <v>58</v>
      </c>
      <c r="C61" s="214">
        <f>C$72</f>
        <v>11</v>
      </c>
      <c r="D61" s="215"/>
    </row>
    <row r="62" spans="1:4" x14ac:dyDescent="0.25">
      <c r="A62" s="202"/>
      <c r="B62" s="54" t="s">
        <v>11</v>
      </c>
      <c r="C62" s="219">
        <f>C$83</f>
        <v>330</v>
      </c>
      <c r="D62" s="218"/>
    </row>
    <row r="63" spans="1:4" x14ac:dyDescent="0.25">
      <c r="A63" s="202"/>
      <c r="B63" s="34" t="s">
        <v>14</v>
      </c>
      <c r="C63" s="10"/>
      <c r="D63" s="14"/>
    </row>
    <row r="64" spans="1:4" ht="15.75" thickBot="1" x14ac:dyDescent="0.3">
      <c r="A64" s="203"/>
      <c r="B64" s="35" t="s">
        <v>15</v>
      </c>
      <c r="C64" s="11"/>
      <c r="D64" s="19"/>
    </row>
    <row r="65" spans="1:4" ht="15" customHeight="1" x14ac:dyDescent="0.25">
      <c r="A65" s="187" t="s">
        <v>44</v>
      </c>
      <c r="B65" s="31" t="s">
        <v>4</v>
      </c>
      <c r="C65" s="28">
        <v>10</v>
      </c>
      <c r="D65" s="12">
        <f>C65/$C$72</f>
        <v>0.90909090909090906</v>
      </c>
    </row>
    <row r="66" spans="1:4" x14ac:dyDescent="0.25">
      <c r="A66" s="188"/>
      <c r="B66" s="32" t="s">
        <v>5</v>
      </c>
      <c r="C66" s="10" t="s">
        <v>85</v>
      </c>
      <c r="D66" s="13" t="s">
        <v>85</v>
      </c>
    </row>
    <row r="67" spans="1:4" x14ac:dyDescent="0.25">
      <c r="A67" s="188"/>
      <c r="B67" s="32" t="s">
        <v>6</v>
      </c>
      <c r="C67" s="10"/>
      <c r="D67" s="36"/>
    </row>
    <row r="68" spans="1:4" x14ac:dyDescent="0.25">
      <c r="A68" s="188"/>
      <c r="B68" s="32" t="s">
        <v>7</v>
      </c>
      <c r="C68" s="10"/>
      <c r="D68" s="36"/>
    </row>
    <row r="69" spans="1:4" x14ac:dyDescent="0.25">
      <c r="A69" s="188"/>
      <c r="B69" s="32" t="s">
        <v>8</v>
      </c>
      <c r="C69" s="10"/>
      <c r="D69" s="36"/>
    </row>
    <row r="70" spans="1:4" x14ac:dyDescent="0.25">
      <c r="A70" s="188"/>
      <c r="B70" s="32" t="s">
        <v>9</v>
      </c>
      <c r="C70" s="10"/>
      <c r="D70" s="36"/>
    </row>
    <row r="71" spans="1:4" x14ac:dyDescent="0.25">
      <c r="A71" s="188"/>
      <c r="B71" s="32" t="s">
        <v>10</v>
      </c>
      <c r="C71" s="10"/>
      <c r="D71" s="36"/>
    </row>
    <row r="72" spans="1:4" x14ac:dyDescent="0.25">
      <c r="A72" s="188"/>
      <c r="B72" s="33" t="s">
        <v>58</v>
      </c>
      <c r="C72" s="214">
        <v>11</v>
      </c>
      <c r="D72" s="215"/>
    </row>
    <row r="73" spans="1:4" x14ac:dyDescent="0.25">
      <c r="A73" s="188"/>
      <c r="B73" s="54" t="s">
        <v>11</v>
      </c>
      <c r="C73" s="219">
        <f>C$83</f>
        <v>330</v>
      </c>
      <c r="D73" s="218"/>
    </row>
    <row r="74" spans="1:4" x14ac:dyDescent="0.25">
      <c r="A74" s="188"/>
      <c r="B74" s="34" t="s">
        <v>14</v>
      </c>
      <c r="C74" s="10"/>
      <c r="D74" s="14"/>
    </row>
    <row r="75" spans="1:4" ht="15.75" thickBot="1" x14ac:dyDescent="0.3">
      <c r="A75" s="189"/>
      <c r="B75" s="35" t="s">
        <v>15</v>
      </c>
      <c r="C75" s="11" t="s">
        <v>85</v>
      </c>
      <c r="D75" s="59" t="s">
        <v>85</v>
      </c>
    </row>
    <row r="76" spans="1:4" x14ac:dyDescent="0.25">
      <c r="A76" s="175" t="s">
        <v>43</v>
      </c>
      <c r="B76" s="29" t="s">
        <v>4</v>
      </c>
      <c r="C76" s="28">
        <f>'Gifted Screening by Elementary'!C208</f>
        <v>226</v>
      </c>
      <c r="D76" s="12">
        <f>C76/$C$83</f>
        <v>0.68484848484848482</v>
      </c>
    </row>
    <row r="77" spans="1:4" x14ac:dyDescent="0.25">
      <c r="A77" s="176"/>
      <c r="B77" s="17" t="s">
        <v>5</v>
      </c>
      <c r="C77" s="10">
        <f>'Gifted Screening by Elementary'!C209</f>
        <v>53</v>
      </c>
      <c r="D77" s="13">
        <f t="shared" ref="D77" si="0">C77/$C$83</f>
        <v>0.16060606060606061</v>
      </c>
    </row>
    <row r="78" spans="1:4" x14ac:dyDescent="0.25">
      <c r="A78" s="176"/>
      <c r="B78" s="17" t="s">
        <v>6</v>
      </c>
      <c r="C78" s="10">
        <f>'Gifted Screening by Elementary'!C210</f>
        <v>24</v>
      </c>
      <c r="D78" s="13">
        <f>C78/C83</f>
        <v>7.2727272727272724E-2</v>
      </c>
    </row>
    <row r="79" spans="1:4" x14ac:dyDescent="0.25">
      <c r="A79" s="176"/>
      <c r="B79" s="17" t="s">
        <v>7</v>
      </c>
      <c r="C79" s="10">
        <f>'Gifted Screening by Elementary'!C211</f>
        <v>16</v>
      </c>
      <c r="D79" s="13">
        <f>C79/C83</f>
        <v>4.8484848484848485E-2</v>
      </c>
    </row>
    <row r="80" spans="1:4" x14ac:dyDescent="0.25">
      <c r="A80" s="176"/>
      <c r="B80" s="17" t="s">
        <v>8</v>
      </c>
      <c r="C80" s="10">
        <f>'Gifted Screening by Elementary'!C212</f>
        <v>11</v>
      </c>
      <c r="D80" s="13">
        <f>C80/C83</f>
        <v>3.3333333333333333E-2</v>
      </c>
    </row>
    <row r="81" spans="1:4" x14ac:dyDescent="0.25">
      <c r="A81" s="176"/>
      <c r="B81" s="17" t="s">
        <v>9</v>
      </c>
      <c r="C81" s="10"/>
      <c r="D81" s="13"/>
    </row>
    <row r="82" spans="1:4" x14ac:dyDescent="0.25">
      <c r="A82" s="176"/>
      <c r="B82" s="17" t="s">
        <v>10</v>
      </c>
      <c r="C82" s="10"/>
      <c r="D82" s="13"/>
    </row>
    <row r="83" spans="1:4" x14ac:dyDescent="0.25">
      <c r="A83" s="176"/>
      <c r="B83" s="54" t="s">
        <v>11</v>
      </c>
      <c r="C83" s="217">
        <f>'Gifted Screening by Elementary'!C215:D215</f>
        <v>330</v>
      </c>
      <c r="D83" s="218"/>
    </row>
    <row r="84" spans="1:4" x14ac:dyDescent="0.25">
      <c r="A84" s="176"/>
      <c r="B84" s="30" t="s">
        <v>14</v>
      </c>
      <c r="C84" s="10">
        <f>C76-C78</f>
        <v>202</v>
      </c>
      <c r="D84" s="14">
        <f>D76-D78</f>
        <v>0.61212121212121207</v>
      </c>
    </row>
    <row r="85" spans="1:4" ht="15.75" thickBot="1" x14ac:dyDescent="0.3">
      <c r="A85" s="216"/>
      <c r="B85" s="41" t="s">
        <v>15</v>
      </c>
      <c r="C85" s="39">
        <f>C76-C77</f>
        <v>173</v>
      </c>
      <c r="D85" s="40">
        <f>D76-D77</f>
        <v>0.52424242424242418</v>
      </c>
    </row>
    <row r="86" spans="1:4" ht="15.75" thickBot="1" x14ac:dyDescent="0.3">
      <c r="A86" s="205" t="s">
        <v>81</v>
      </c>
      <c r="B86" s="206"/>
      <c r="C86" s="206"/>
      <c r="D86" s="207"/>
    </row>
    <row r="87" spans="1:4" ht="30" customHeight="1" thickBot="1" x14ac:dyDescent="0.3">
      <c r="A87" s="108" t="s">
        <v>69</v>
      </c>
      <c r="B87" s="109"/>
      <c r="C87" s="109"/>
      <c r="D87" s="110"/>
    </row>
  </sheetData>
  <mergeCells count="30">
    <mergeCell ref="C13:D13"/>
    <mergeCell ref="C14:D14"/>
    <mergeCell ref="C60:D60"/>
    <mergeCell ref="C37:D37"/>
    <mergeCell ref="C38:D38"/>
    <mergeCell ref="A65:A75"/>
    <mergeCell ref="A53:A64"/>
    <mergeCell ref="C25:D25"/>
    <mergeCell ref="C26:D26"/>
    <mergeCell ref="C73:D73"/>
    <mergeCell ref="C61:D61"/>
    <mergeCell ref="C62:D62"/>
    <mergeCell ref="C49:D49"/>
    <mergeCell ref="C50:D50"/>
    <mergeCell ref="A87:D87"/>
    <mergeCell ref="A86:D86"/>
    <mergeCell ref="A1:A4"/>
    <mergeCell ref="B1:B3"/>
    <mergeCell ref="C1:D3"/>
    <mergeCell ref="A5:A16"/>
    <mergeCell ref="A17:A28"/>
    <mergeCell ref="C72:D72"/>
    <mergeCell ref="A76:A85"/>
    <mergeCell ref="C83:D83"/>
    <mergeCell ref="C12:D12"/>
    <mergeCell ref="C24:D24"/>
    <mergeCell ref="C36:D36"/>
    <mergeCell ref="C48:D48"/>
    <mergeCell ref="A29:A40"/>
    <mergeCell ref="A41:A52"/>
  </mergeCells>
  <conditionalFormatting sqref="B5:B11 C15:D16 C27:D28 C39:D40 C51:D52 C63:D64">
    <cfRule type="expression" dxfId="79" priority="33">
      <formula>MOD(ROW(),2)=0</formula>
    </cfRule>
  </conditionalFormatting>
  <conditionalFormatting sqref="C5:C11">
    <cfRule type="expression" dxfId="78" priority="30">
      <formula>MOD(ROW(),2)=0</formula>
    </cfRule>
  </conditionalFormatting>
  <conditionalFormatting sqref="D5:D11">
    <cfRule type="expression" dxfId="77" priority="31">
      <formula>MOD(ROW(),2)=0</formula>
    </cfRule>
  </conditionalFormatting>
  <conditionalFormatting sqref="B17:B23">
    <cfRule type="expression" dxfId="76" priority="29">
      <formula>MOD(ROW(),2)=0</formula>
    </cfRule>
  </conditionalFormatting>
  <conditionalFormatting sqref="D17:D23">
    <cfRule type="expression" dxfId="75" priority="28">
      <formula>MOD(ROW(),2)=0</formula>
    </cfRule>
  </conditionalFormatting>
  <conditionalFormatting sqref="C17:C23">
    <cfRule type="expression" dxfId="74" priority="27">
      <formula>MOD(ROW(),2)=0</formula>
    </cfRule>
  </conditionalFormatting>
  <conditionalFormatting sqref="B29:B35">
    <cfRule type="expression" dxfId="73" priority="26">
      <formula>MOD(ROW(),2)=0</formula>
    </cfRule>
  </conditionalFormatting>
  <conditionalFormatting sqref="D29:D35">
    <cfRule type="expression" dxfId="72" priority="25">
      <formula>MOD(ROW(),2)=0</formula>
    </cfRule>
  </conditionalFormatting>
  <conditionalFormatting sqref="C29:C35">
    <cfRule type="expression" dxfId="71" priority="24">
      <formula>MOD(ROW(),2)=0</formula>
    </cfRule>
  </conditionalFormatting>
  <conditionalFormatting sqref="B41:B47">
    <cfRule type="expression" dxfId="70" priority="23">
      <formula>MOD(ROW(),2)=0</formula>
    </cfRule>
  </conditionalFormatting>
  <conditionalFormatting sqref="D41:D47">
    <cfRule type="expression" dxfId="69" priority="22">
      <formula>MOD(ROW(),2)=0</formula>
    </cfRule>
  </conditionalFormatting>
  <conditionalFormatting sqref="C41:C47">
    <cfRule type="expression" dxfId="68" priority="21">
      <formula>MOD(ROW(),2)=0</formula>
    </cfRule>
  </conditionalFormatting>
  <conditionalFormatting sqref="B53:B59">
    <cfRule type="expression" dxfId="67" priority="20">
      <formula>MOD(ROW(),2)=0</formula>
    </cfRule>
  </conditionalFormatting>
  <conditionalFormatting sqref="D53:D59">
    <cfRule type="expression" dxfId="66" priority="19">
      <formula>MOD(ROW(),2)=0</formula>
    </cfRule>
  </conditionalFormatting>
  <conditionalFormatting sqref="C53:C59">
    <cfRule type="expression" dxfId="65" priority="18">
      <formula>MOD(ROW(),2)=0</formula>
    </cfRule>
  </conditionalFormatting>
  <conditionalFormatting sqref="C74:D75">
    <cfRule type="expression" dxfId="64" priority="17">
      <formula>MOD(ROW(),2)=0</formula>
    </cfRule>
  </conditionalFormatting>
  <conditionalFormatting sqref="B65:B71">
    <cfRule type="expression" dxfId="63" priority="16">
      <formula>MOD(ROW(),2)=0</formula>
    </cfRule>
  </conditionalFormatting>
  <conditionalFormatting sqref="D65:D71">
    <cfRule type="expression" dxfId="62" priority="15">
      <formula>MOD(ROW(),2)=0</formula>
    </cfRule>
  </conditionalFormatting>
  <conditionalFormatting sqref="C65:C71">
    <cfRule type="expression" dxfId="61" priority="14">
      <formula>MOD(ROW(),2)=0</formula>
    </cfRule>
  </conditionalFormatting>
  <conditionalFormatting sqref="B76:B82">
    <cfRule type="expression" dxfId="60" priority="12">
      <formula>MOD(ROW(),2)=0</formula>
    </cfRule>
  </conditionalFormatting>
  <conditionalFormatting sqref="D76:D82">
    <cfRule type="expression" dxfId="59" priority="8">
      <formula>MOD(ROW(),2)=0</formula>
    </cfRule>
  </conditionalFormatting>
  <conditionalFormatting sqref="C76:C82">
    <cfRule type="expression" dxfId="58" priority="7">
      <formula>MOD(ROW(),2)=0</formula>
    </cfRule>
  </conditionalFormatting>
  <conditionalFormatting sqref="C84:D85">
    <cfRule type="expression" dxfId="57" priority="9">
      <formula>MOD(ROW(),2)=0</formula>
    </cfRule>
  </conditionalFormatting>
  <conditionalFormatting sqref="C4:D4">
    <cfRule type="expression" dxfId="56" priority="2">
      <formula>MOD(ROW(),2)=0</formula>
    </cfRule>
  </conditionalFormatting>
  <conditionalFormatting sqref="B4">
    <cfRule type="expression" dxfId="5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1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74" customWidth="1"/>
    <col min="4" max="4" width="15.7109375" customWidth="1"/>
  </cols>
  <sheetData>
    <row r="1" spans="1:4" ht="15" customHeight="1" x14ac:dyDescent="0.25">
      <c r="A1" s="190" t="s">
        <v>16</v>
      </c>
      <c r="B1" s="153" t="s">
        <v>83</v>
      </c>
      <c r="C1" s="136" t="s">
        <v>91</v>
      </c>
      <c r="D1" s="137"/>
    </row>
    <row r="2" spans="1:4" x14ac:dyDescent="0.25">
      <c r="A2" s="191"/>
      <c r="B2" s="154"/>
      <c r="C2" s="162"/>
      <c r="D2" s="164"/>
    </row>
    <row r="3" spans="1:4" ht="15.75" thickBot="1" x14ac:dyDescent="0.3">
      <c r="A3" s="191"/>
      <c r="B3" s="193"/>
      <c r="C3" s="194"/>
      <c r="D3" s="195"/>
    </row>
    <row r="4" spans="1:4" ht="15.75" customHeight="1" thickBot="1" x14ac:dyDescent="0.3">
      <c r="A4" s="192"/>
      <c r="B4" s="46" t="s">
        <v>0</v>
      </c>
      <c r="C4" s="44" t="s">
        <v>60</v>
      </c>
      <c r="D4" s="45" t="s">
        <v>70</v>
      </c>
    </row>
    <row r="5" spans="1:4" x14ac:dyDescent="0.25">
      <c r="A5" s="223" t="s">
        <v>37</v>
      </c>
      <c r="B5" s="23" t="s">
        <v>4</v>
      </c>
      <c r="C5" s="28" t="s">
        <v>85</v>
      </c>
      <c r="D5" s="12" t="s">
        <v>85</v>
      </c>
    </row>
    <row r="6" spans="1:4" x14ac:dyDescent="0.25">
      <c r="A6" s="224"/>
      <c r="B6" s="24" t="s">
        <v>5</v>
      </c>
      <c r="C6" s="10" t="s">
        <v>85</v>
      </c>
      <c r="D6" s="13" t="s">
        <v>85</v>
      </c>
    </row>
    <row r="7" spans="1:4" x14ac:dyDescent="0.25">
      <c r="A7" s="224"/>
      <c r="B7" s="24" t="s">
        <v>6</v>
      </c>
      <c r="C7" s="10" t="s">
        <v>85</v>
      </c>
      <c r="D7" s="13" t="s">
        <v>85</v>
      </c>
    </row>
    <row r="8" spans="1:4" x14ac:dyDescent="0.25">
      <c r="A8" s="224"/>
      <c r="B8" s="24" t="s">
        <v>7</v>
      </c>
      <c r="C8" s="10"/>
      <c r="D8" s="13"/>
    </row>
    <row r="9" spans="1:4" x14ac:dyDescent="0.25">
      <c r="A9" s="224"/>
      <c r="B9" s="24" t="s">
        <v>8</v>
      </c>
      <c r="C9" s="10"/>
      <c r="D9" s="13"/>
    </row>
    <row r="10" spans="1:4" x14ac:dyDescent="0.25">
      <c r="A10" s="224"/>
      <c r="B10" s="24" t="s">
        <v>9</v>
      </c>
      <c r="C10" s="10"/>
      <c r="D10" s="13"/>
    </row>
    <row r="11" spans="1:4" x14ac:dyDescent="0.25">
      <c r="A11" s="224"/>
      <c r="B11" s="24" t="s">
        <v>10</v>
      </c>
      <c r="C11" s="10"/>
      <c r="D11" s="13"/>
    </row>
    <row r="12" spans="1:4" x14ac:dyDescent="0.25">
      <c r="A12" s="224"/>
      <c r="B12" s="49" t="s">
        <v>46</v>
      </c>
      <c r="C12" s="196" t="s">
        <v>85</v>
      </c>
      <c r="D12" s="197"/>
    </row>
    <row r="13" spans="1:4" x14ac:dyDescent="0.25">
      <c r="A13" s="224"/>
      <c r="B13" s="25" t="s">
        <v>19</v>
      </c>
      <c r="C13" s="210">
        <f>C$84</f>
        <v>240</v>
      </c>
      <c r="D13" s="211"/>
    </row>
    <row r="14" spans="1:4" x14ac:dyDescent="0.25">
      <c r="A14" s="224"/>
      <c r="B14" s="50" t="s">
        <v>11</v>
      </c>
      <c r="C14" s="212">
        <f>C$189</f>
        <v>330</v>
      </c>
      <c r="D14" s="209"/>
    </row>
    <row r="15" spans="1:4" x14ac:dyDescent="0.25">
      <c r="A15" s="224"/>
      <c r="B15" s="26" t="s">
        <v>14</v>
      </c>
      <c r="C15" s="10" t="s">
        <v>85</v>
      </c>
      <c r="D15" s="14" t="s">
        <v>85</v>
      </c>
    </row>
    <row r="16" spans="1:4" ht="15.75" thickBot="1" x14ac:dyDescent="0.3">
      <c r="A16" s="225"/>
      <c r="B16" s="27" t="s">
        <v>15</v>
      </c>
      <c r="C16" s="11" t="s">
        <v>85</v>
      </c>
      <c r="D16" s="19" t="s">
        <v>85</v>
      </c>
    </row>
    <row r="17" spans="1:4" x14ac:dyDescent="0.25">
      <c r="A17" s="220">
        <v>1</v>
      </c>
      <c r="B17" s="23" t="s">
        <v>4</v>
      </c>
      <c r="C17" s="28">
        <v>25</v>
      </c>
      <c r="D17" s="12">
        <f>C17/$C$24</f>
        <v>0.75757575757575757</v>
      </c>
    </row>
    <row r="18" spans="1:4" x14ac:dyDescent="0.25">
      <c r="A18" s="221"/>
      <c r="B18" s="24" t="s">
        <v>5</v>
      </c>
      <c r="C18" s="10" t="s">
        <v>85</v>
      </c>
      <c r="D18" s="13" t="s">
        <v>85</v>
      </c>
    </row>
    <row r="19" spans="1:4" x14ac:dyDescent="0.25">
      <c r="A19" s="221"/>
      <c r="B19" s="24" t="s">
        <v>6</v>
      </c>
      <c r="C19" s="10"/>
      <c r="D19" s="13"/>
    </row>
    <row r="20" spans="1:4" x14ac:dyDescent="0.25">
      <c r="A20" s="221"/>
      <c r="B20" s="24" t="s">
        <v>7</v>
      </c>
      <c r="C20" s="10" t="s">
        <v>85</v>
      </c>
      <c r="D20" s="13" t="s">
        <v>85</v>
      </c>
    </row>
    <row r="21" spans="1:4" x14ac:dyDescent="0.25">
      <c r="A21" s="221"/>
      <c r="B21" s="24" t="s">
        <v>8</v>
      </c>
      <c r="C21" s="10"/>
      <c r="D21" s="13"/>
    </row>
    <row r="22" spans="1:4" x14ac:dyDescent="0.25">
      <c r="A22" s="221"/>
      <c r="B22" s="24" t="s">
        <v>9</v>
      </c>
      <c r="C22" s="10"/>
      <c r="D22" s="13"/>
    </row>
    <row r="23" spans="1:4" x14ac:dyDescent="0.25">
      <c r="A23" s="221"/>
      <c r="B23" s="24" t="s">
        <v>10</v>
      </c>
      <c r="C23" s="10"/>
      <c r="D23" s="13"/>
    </row>
    <row r="24" spans="1:4" x14ac:dyDescent="0.25">
      <c r="A24" s="221"/>
      <c r="B24" s="49" t="s">
        <v>47</v>
      </c>
      <c r="C24" s="196">
        <v>33</v>
      </c>
      <c r="D24" s="197"/>
    </row>
    <row r="25" spans="1:4" x14ac:dyDescent="0.25">
      <c r="A25" s="221"/>
      <c r="B25" s="25" t="s">
        <v>19</v>
      </c>
      <c r="C25" s="210">
        <f>C$84</f>
        <v>240</v>
      </c>
      <c r="D25" s="211"/>
    </row>
    <row r="26" spans="1:4" x14ac:dyDescent="0.25">
      <c r="A26" s="221"/>
      <c r="B26" s="50" t="s">
        <v>11</v>
      </c>
      <c r="C26" s="212">
        <f>C$189</f>
        <v>330</v>
      </c>
      <c r="D26" s="209"/>
    </row>
    <row r="27" spans="1:4" x14ac:dyDescent="0.25">
      <c r="A27" s="221"/>
      <c r="B27" s="26" t="s">
        <v>14</v>
      </c>
      <c r="C27" s="10"/>
      <c r="D27" s="14"/>
    </row>
    <row r="28" spans="1:4" ht="15.75" thickBot="1" x14ac:dyDescent="0.3">
      <c r="A28" s="222"/>
      <c r="B28" s="27" t="s">
        <v>15</v>
      </c>
      <c r="C28" s="11" t="s">
        <v>85</v>
      </c>
      <c r="D28" s="19" t="s">
        <v>85</v>
      </c>
    </row>
    <row r="29" spans="1:4" x14ac:dyDescent="0.25">
      <c r="A29" s="223">
        <v>2</v>
      </c>
      <c r="B29" s="23" t="s">
        <v>4</v>
      </c>
      <c r="C29" s="28">
        <v>34</v>
      </c>
      <c r="D29" s="12">
        <f>C29/$C$36</f>
        <v>0.70833333333333337</v>
      </c>
    </row>
    <row r="30" spans="1:4" x14ac:dyDescent="0.25">
      <c r="A30" s="224"/>
      <c r="B30" s="24" t="s">
        <v>5</v>
      </c>
      <c r="C30" s="10" t="s">
        <v>85</v>
      </c>
      <c r="D30" s="13" t="s">
        <v>85</v>
      </c>
    </row>
    <row r="31" spans="1:4" x14ac:dyDescent="0.25">
      <c r="A31" s="224"/>
      <c r="B31" s="24" t="s">
        <v>6</v>
      </c>
      <c r="C31" s="10" t="s">
        <v>85</v>
      </c>
      <c r="D31" s="13" t="s">
        <v>85</v>
      </c>
    </row>
    <row r="32" spans="1:4" x14ac:dyDescent="0.25">
      <c r="A32" s="224"/>
      <c r="B32" s="24" t="s">
        <v>7</v>
      </c>
      <c r="C32" s="10" t="s">
        <v>85</v>
      </c>
      <c r="D32" s="13" t="s">
        <v>85</v>
      </c>
    </row>
    <row r="33" spans="1:4" x14ac:dyDescent="0.25">
      <c r="A33" s="224"/>
      <c r="B33" s="24" t="s">
        <v>8</v>
      </c>
      <c r="C33" s="10" t="s">
        <v>85</v>
      </c>
      <c r="D33" s="13" t="s">
        <v>85</v>
      </c>
    </row>
    <row r="34" spans="1:4" x14ac:dyDescent="0.25">
      <c r="A34" s="224"/>
      <c r="B34" s="24" t="s">
        <v>9</v>
      </c>
      <c r="C34" s="10"/>
      <c r="D34" s="13"/>
    </row>
    <row r="35" spans="1:4" x14ac:dyDescent="0.25">
      <c r="A35" s="224"/>
      <c r="B35" s="24" t="s">
        <v>10</v>
      </c>
      <c r="C35" s="10"/>
      <c r="D35" s="13"/>
    </row>
    <row r="36" spans="1:4" x14ac:dyDescent="0.25">
      <c r="A36" s="224"/>
      <c r="B36" s="49" t="s">
        <v>48</v>
      </c>
      <c r="C36" s="196">
        <v>48</v>
      </c>
      <c r="D36" s="197"/>
    </row>
    <row r="37" spans="1:4" x14ac:dyDescent="0.25">
      <c r="A37" s="224"/>
      <c r="B37" s="25" t="s">
        <v>19</v>
      </c>
      <c r="C37" s="210">
        <f>C$84</f>
        <v>240</v>
      </c>
      <c r="D37" s="211"/>
    </row>
    <row r="38" spans="1:4" x14ac:dyDescent="0.25">
      <c r="A38" s="224"/>
      <c r="B38" s="50" t="s">
        <v>11</v>
      </c>
      <c r="C38" s="212">
        <f>C$189</f>
        <v>330</v>
      </c>
      <c r="D38" s="209"/>
    </row>
    <row r="39" spans="1:4" x14ac:dyDescent="0.25">
      <c r="A39" s="224"/>
      <c r="B39" s="26" t="s">
        <v>14</v>
      </c>
      <c r="C39" s="10" t="s">
        <v>85</v>
      </c>
      <c r="D39" s="14" t="s">
        <v>85</v>
      </c>
    </row>
    <row r="40" spans="1:4" ht="15.75" thickBot="1" x14ac:dyDescent="0.3">
      <c r="A40" s="225"/>
      <c r="B40" s="27" t="s">
        <v>15</v>
      </c>
      <c r="C40" s="11" t="s">
        <v>85</v>
      </c>
      <c r="D40" s="19" t="s">
        <v>85</v>
      </c>
    </row>
    <row r="41" spans="1:4" x14ac:dyDescent="0.25">
      <c r="A41" s="220">
        <v>3</v>
      </c>
      <c r="B41" s="23" t="s">
        <v>4</v>
      </c>
      <c r="C41" s="28">
        <v>32</v>
      </c>
      <c r="D41" s="12">
        <f>C41/$C$48</f>
        <v>0.62745098039215685</v>
      </c>
    </row>
    <row r="42" spans="1:4" x14ac:dyDescent="0.25">
      <c r="A42" s="221"/>
      <c r="B42" s="24" t="s">
        <v>5</v>
      </c>
      <c r="C42" s="10" t="s">
        <v>85</v>
      </c>
      <c r="D42" s="13" t="s">
        <v>85</v>
      </c>
    </row>
    <row r="43" spans="1:4" x14ac:dyDescent="0.25">
      <c r="A43" s="221"/>
      <c r="B43" s="24" t="s">
        <v>6</v>
      </c>
      <c r="C43" s="10" t="s">
        <v>85</v>
      </c>
      <c r="D43" s="13" t="s">
        <v>85</v>
      </c>
    </row>
    <row r="44" spans="1:4" x14ac:dyDescent="0.25">
      <c r="A44" s="221"/>
      <c r="B44" s="24" t="s">
        <v>7</v>
      </c>
      <c r="C44" s="10" t="s">
        <v>85</v>
      </c>
      <c r="D44" s="13" t="s">
        <v>85</v>
      </c>
    </row>
    <row r="45" spans="1:4" x14ac:dyDescent="0.25">
      <c r="A45" s="221"/>
      <c r="B45" s="24" t="s">
        <v>8</v>
      </c>
      <c r="C45" s="10" t="s">
        <v>85</v>
      </c>
      <c r="D45" s="13" t="s">
        <v>85</v>
      </c>
    </row>
    <row r="46" spans="1:4" x14ac:dyDescent="0.25">
      <c r="A46" s="221"/>
      <c r="B46" s="24" t="s">
        <v>9</v>
      </c>
      <c r="C46" s="10"/>
      <c r="D46" s="13"/>
    </row>
    <row r="47" spans="1:4" x14ac:dyDescent="0.25">
      <c r="A47" s="221"/>
      <c r="B47" s="24" t="s">
        <v>10</v>
      </c>
      <c r="C47" s="10"/>
      <c r="D47" s="13"/>
    </row>
    <row r="48" spans="1:4" x14ac:dyDescent="0.25">
      <c r="A48" s="221"/>
      <c r="B48" s="49" t="s">
        <v>49</v>
      </c>
      <c r="C48" s="196">
        <v>51</v>
      </c>
      <c r="D48" s="197"/>
    </row>
    <row r="49" spans="1:4" x14ac:dyDescent="0.25">
      <c r="A49" s="221"/>
      <c r="B49" s="25" t="s">
        <v>19</v>
      </c>
      <c r="C49" s="210">
        <f>C$84</f>
        <v>240</v>
      </c>
      <c r="D49" s="211"/>
    </row>
    <row r="50" spans="1:4" x14ac:dyDescent="0.25">
      <c r="A50" s="221"/>
      <c r="B50" s="50" t="s">
        <v>11</v>
      </c>
      <c r="C50" s="212">
        <f>C$189</f>
        <v>330</v>
      </c>
      <c r="D50" s="209"/>
    </row>
    <row r="51" spans="1:4" x14ac:dyDescent="0.25">
      <c r="A51" s="221"/>
      <c r="B51" s="26" t="s">
        <v>14</v>
      </c>
      <c r="C51" s="10" t="s">
        <v>85</v>
      </c>
      <c r="D51" s="14" t="s">
        <v>85</v>
      </c>
    </row>
    <row r="52" spans="1:4" ht="15.75" thickBot="1" x14ac:dyDescent="0.3">
      <c r="A52" s="222"/>
      <c r="B52" s="27" t="s">
        <v>15</v>
      </c>
      <c r="C52" s="11" t="s">
        <v>85</v>
      </c>
      <c r="D52" s="59" t="s">
        <v>85</v>
      </c>
    </row>
    <row r="53" spans="1:4" x14ac:dyDescent="0.25">
      <c r="A53" s="234">
        <v>4</v>
      </c>
      <c r="B53" s="31" t="s">
        <v>4</v>
      </c>
      <c r="C53" s="37">
        <v>42</v>
      </c>
      <c r="D53" s="12">
        <f>C53/$C$60</f>
        <v>0.7</v>
      </c>
    </row>
    <row r="54" spans="1:4" x14ac:dyDescent="0.25">
      <c r="A54" s="235"/>
      <c r="B54" s="32" t="s">
        <v>5</v>
      </c>
      <c r="C54" s="21">
        <v>12</v>
      </c>
      <c r="D54" s="13">
        <f>C54/$C$60</f>
        <v>0.2</v>
      </c>
    </row>
    <row r="55" spans="1:4" x14ac:dyDescent="0.25">
      <c r="A55" s="235"/>
      <c r="B55" s="32" t="s">
        <v>6</v>
      </c>
      <c r="C55" s="21" t="s">
        <v>85</v>
      </c>
      <c r="D55" s="13" t="s">
        <v>85</v>
      </c>
    </row>
    <row r="56" spans="1:4" x14ac:dyDescent="0.25">
      <c r="A56" s="235"/>
      <c r="B56" s="32" t="s">
        <v>7</v>
      </c>
      <c r="C56" s="21" t="s">
        <v>85</v>
      </c>
      <c r="D56" s="13" t="s">
        <v>85</v>
      </c>
    </row>
    <row r="57" spans="1:4" x14ac:dyDescent="0.25">
      <c r="A57" s="235"/>
      <c r="B57" s="32" t="s">
        <v>8</v>
      </c>
      <c r="C57" s="21" t="s">
        <v>85</v>
      </c>
      <c r="D57" s="13" t="s">
        <v>85</v>
      </c>
    </row>
    <row r="58" spans="1:4" x14ac:dyDescent="0.25">
      <c r="A58" s="235"/>
      <c r="B58" s="32" t="s">
        <v>9</v>
      </c>
      <c r="C58" s="21"/>
      <c r="D58" s="13"/>
    </row>
    <row r="59" spans="1:4" x14ac:dyDescent="0.25">
      <c r="A59" s="235"/>
      <c r="B59" s="32" t="s">
        <v>10</v>
      </c>
      <c r="C59" s="21"/>
      <c r="D59" s="13"/>
    </row>
    <row r="60" spans="1:4" x14ac:dyDescent="0.25">
      <c r="A60" s="235"/>
      <c r="B60" s="52" t="s">
        <v>50</v>
      </c>
      <c r="C60" s="230">
        <v>60</v>
      </c>
      <c r="D60" s="197"/>
    </row>
    <row r="61" spans="1:4" x14ac:dyDescent="0.25">
      <c r="A61" s="235"/>
      <c r="B61" s="33" t="s">
        <v>19</v>
      </c>
      <c r="C61" s="240">
        <f>C$84</f>
        <v>240</v>
      </c>
      <c r="D61" s="211"/>
    </row>
    <row r="62" spans="1:4" x14ac:dyDescent="0.25">
      <c r="A62" s="235"/>
      <c r="B62" s="51" t="s">
        <v>11</v>
      </c>
      <c r="C62" s="241">
        <f>C$189</f>
        <v>330</v>
      </c>
      <c r="D62" s="209"/>
    </row>
    <row r="63" spans="1:4" x14ac:dyDescent="0.25">
      <c r="A63" s="235"/>
      <c r="B63" s="34" t="s">
        <v>14</v>
      </c>
      <c r="C63" s="21" t="s">
        <v>85</v>
      </c>
      <c r="D63" s="14" t="s">
        <v>85</v>
      </c>
    </row>
    <row r="64" spans="1:4" ht="15.75" thickBot="1" x14ac:dyDescent="0.3">
      <c r="A64" s="236"/>
      <c r="B64" s="35" t="s">
        <v>15</v>
      </c>
      <c r="C64" s="22">
        <f>C53-C54</f>
        <v>30</v>
      </c>
      <c r="D64" s="43">
        <f>D53-D54</f>
        <v>0.49999999999999994</v>
      </c>
    </row>
    <row r="65" spans="1:4" x14ac:dyDescent="0.25">
      <c r="A65" s="231">
        <v>5</v>
      </c>
      <c r="B65" s="55" t="s">
        <v>4</v>
      </c>
      <c r="C65" s="73">
        <v>30</v>
      </c>
      <c r="D65" s="56">
        <f>C65/$C$72</f>
        <v>0.75</v>
      </c>
    </row>
    <row r="66" spans="1:4" x14ac:dyDescent="0.25">
      <c r="A66" s="232"/>
      <c r="B66" s="24" t="s">
        <v>5</v>
      </c>
      <c r="C66" s="10" t="s">
        <v>85</v>
      </c>
      <c r="D66" s="13" t="s">
        <v>85</v>
      </c>
    </row>
    <row r="67" spans="1:4" x14ac:dyDescent="0.25">
      <c r="A67" s="232"/>
      <c r="B67" s="24" t="s">
        <v>6</v>
      </c>
      <c r="C67" s="10" t="s">
        <v>85</v>
      </c>
      <c r="D67" s="13" t="s">
        <v>85</v>
      </c>
    </row>
    <row r="68" spans="1:4" x14ac:dyDescent="0.25">
      <c r="A68" s="232"/>
      <c r="B68" s="24" t="s">
        <v>7</v>
      </c>
      <c r="C68" s="10" t="s">
        <v>85</v>
      </c>
      <c r="D68" s="13" t="s">
        <v>85</v>
      </c>
    </row>
    <row r="69" spans="1:4" x14ac:dyDescent="0.25">
      <c r="A69" s="232"/>
      <c r="B69" s="24" t="s">
        <v>8</v>
      </c>
      <c r="C69" s="10" t="s">
        <v>85</v>
      </c>
      <c r="D69" s="13" t="s">
        <v>85</v>
      </c>
    </row>
    <row r="70" spans="1:4" x14ac:dyDescent="0.25">
      <c r="A70" s="232"/>
      <c r="B70" s="24" t="s">
        <v>9</v>
      </c>
      <c r="C70" s="10"/>
      <c r="D70" s="13"/>
    </row>
    <row r="71" spans="1:4" x14ac:dyDescent="0.25">
      <c r="A71" s="232"/>
      <c r="B71" s="24" t="s">
        <v>10</v>
      </c>
      <c r="C71" s="10"/>
      <c r="D71" s="13"/>
    </row>
    <row r="72" spans="1:4" x14ac:dyDescent="0.25">
      <c r="A72" s="232"/>
      <c r="B72" s="49" t="s">
        <v>51</v>
      </c>
      <c r="C72" s="196">
        <v>40</v>
      </c>
      <c r="D72" s="197"/>
    </row>
    <row r="73" spans="1:4" x14ac:dyDescent="0.25">
      <c r="A73" s="232"/>
      <c r="B73" s="25" t="s">
        <v>19</v>
      </c>
      <c r="C73" s="210">
        <f>C$84</f>
        <v>240</v>
      </c>
      <c r="D73" s="211"/>
    </row>
    <row r="74" spans="1:4" x14ac:dyDescent="0.25">
      <c r="A74" s="232"/>
      <c r="B74" s="50" t="s">
        <v>11</v>
      </c>
      <c r="C74" s="212">
        <f>C$189</f>
        <v>330</v>
      </c>
      <c r="D74" s="209"/>
    </row>
    <row r="75" spans="1:4" x14ac:dyDescent="0.25">
      <c r="A75" s="232"/>
      <c r="B75" s="26" t="s">
        <v>14</v>
      </c>
      <c r="C75" s="10" t="s">
        <v>85</v>
      </c>
      <c r="D75" s="14" t="s">
        <v>85</v>
      </c>
    </row>
    <row r="76" spans="1:4" ht="15.75" thickBot="1" x14ac:dyDescent="0.3">
      <c r="A76" s="233"/>
      <c r="B76" s="27" t="s">
        <v>15</v>
      </c>
      <c r="C76" s="11" t="s">
        <v>85</v>
      </c>
      <c r="D76" s="19" t="s">
        <v>85</v>
      </c>
    </row>
    <row r="77" spans="1:4" x14ac:dyDescent="0.25">
      <c r="A77" s="201" t="s">
        <v>30</v>
      </c>
      <c r="B77" s="23" t="s">
        <v>4</v>
      </c>
      <c r="C77" s="28">
        <f>'Gifted Screening by Elementary'!C197</f>
        <v>168</v>
      </c>
      <c r="D77" s="12">
        <f>C77/$C$84</f>
        <v>0.7</v>
      </c>
    </row>
    <row r="78" spans="1:4" x14ac:dyDescent="0.25">
      <c r="A78" s="202"/>
      <c r="B78" s="24" t="s">
        <v>5</v>
      </c>
      <c r="C78" s="10">
        <f>'Gifted Screening by Elementary'!C198</f>
        <v>36</v>
      </c>
      <c r="D78" s="13">
        <f t="shared" ref="D78" si="0">C78/$C$84</f>
        <v>0.15</v>
      </c>
    </row>
    <row r="79" spans="1:4" x14ac:dyDescent="0.25">
      <c r="A79" s="202"/>
      <c r="B79" s="24" t="s">
        <v>6</v>
      </c>
      <c r="C79" s="10">
        <f>'Gifted Screening by Elementary'!C199</f>
        <v>19</v>
      </c>
      <c r="D79" s="13">
        <f>C79/C84</f>
        <v>7.9166666666666663E-2</v>
      </c>
    </row>
    <row r="80" spans="1:4" x14ac:dyDescent="0.25">
      <c r="A80" s="202"/>
      <c r="B80" s="24" t="s">
        <v>7</v>
      </c>
      <c r="C80" s="10">
        <f>'Gifted Screening by Elementary'!C200</f>
        <v>11</v>
      </c>
      <c r="D80" s="13">
        <f>C80/C84</f>
        <v>4.583333333333333E-2</v>
      </c>
    </row>
    <row r="81" spans="1:4" x14ac:dyDescent="0.25">
      <c r="A81" s="202"/>
      <c r="B81" s="24" t="s">
        <v>8</v>
      </c>
      <c r="C81" s="10" t="str">
        <f>'Gifted Screening by Elementary'!C201</f>
        <v>**</v>
      </c>
      <c r="D81" s="13" t="s">
        <v>85</v>
      </c>
    </row>
    <row r="82" spans="1:4" x14ac:dyDescent="0.25">
      <c r="A82" s="202"/>
      <c r="B82" s="24" t="s">
        <v>9</v>
      </c>
      <c r="C82" s="10"/>
      <c r="D82" s="13"/>
    </row>
    <row r="83" spans="1:4" x14ac:dyDescent="0.25">
      <c r="A83" s="202"/>
      <c r="B83" s="24" t="s">
        <v>10</v>
      </c>
      <c r="C83" s="10"/>
      <c r="D83" s="13"/>
    </row>
    <row r="84" spans="1:4" x14ac:dyDescent="0.25">
      <c r="A84" s="202"/>
      <c r="B84" s="25" t="s">
        <v>19</v>
      </c>
      <c r="C84" s="210">
        <f>'Gifted Screening by Elementary'!C204:D204</f>
        <v>240</v>
      </c>
      <c r="D84" s="211"/>
    </row>
    <row r="85" spans="1:4" x14ac:dyDescent="0.25">
      <c r="A85" s="202"/>
      <c r="B85" s="50" t="s">
        <v>11</v>
      </c>
      <c r="C85" s="212">
        <f>C$189</f>
        <v>330</v>
      </c>
      <c r="D85" s="209"/>
    </row>
    <row r="86" spans="1:4" x14ac:dyDescent="0.25">
      <c r="A86" s="202"/>
      <c r="B86" s="26" t="s">
        <v>14</v>
      </c>
      <c r="C86" s="10">
        <f>C77-C79</f>
        <v>149</v>
      </c>
      <c r="D86" s="14">
        <f>D77-D79</f>
        <v>0.62083333333333335</v>
      </c>
    </row>
    <row r="87" spans="1:4" ht="15.75" thickBot="1" x14ac:dyDescent="0.3">
      <c r="A87" s="203"/>
      <c r="B87" s="27" t="s">
        <v>15</v>
      </c>
      <c r="C87" s="11">
        <f>C77-C78</f>
        <v>132</v>
      </c>
      <c r="D87" s="19">
        <f>D77-D78</f>
        <v>0.54999999999999993</v>
      </c>
    </row>
    <row r="88" spans="1:4" x14ac:dyDescent="0.25">
      <c r="A88" s="231">
        <v>6</v>
      </c>
      <c r="B88" s="23" t="s">
        <v>4</v>
      </c>
      <c r="C88" s="28">
        <v>19</v>
      </c>
      <c r="D88" s="12">
        <f>C88/$C$95</f>
        <v>0.6785714285714286</v>
      </c>
    </row>
    <row r="89" spans="1:4" x14ac:dyDescent="0.25">
      <c r="A89" s="232"/>
      <c r="B89" s="24" t="s">
        <v>5</v>
      </c>
      <c r="C89" s="10" t="s">
        <v>85</v>
      </c>
      <c r="D89" s="13" t="s">
        <v>85</v>
      </c>
    </row>
    <row r="90" spans="1:4" x14ac:dyDescent="0.25">
      <c r="A90" s="232"/>
      <c r="B90" s="24" t="s">
        <v>6</v>
      </c>
      <c r="C90" s="10" t="s">
        <v>85</v>
      </c>
      <c r="D90" s="13" t="s">
        <v>85</v>
      </c>
    </row>
    <row r="91" spans="1:4" x14ac:dyDescent="0.25">
      <c r="A91" s="232"/>
      <c r="B91" s="24" t="s">
        <v>7</v>
      </c>
      <c r="C91" s="10"/>
      <c r="D91" s="13"/>
    </row>
    <row r="92" spans="1:4" x14ac:dyDescent="0.25">
      <c r="A92" s="232"/>
      <c r="B92" s="24" t="s">
        <v>8</v>
      </c>
      <c r="C92" s="10" t="s">
        <v>85</v>
      </c>
      <c r="D92" s="13" t="s">
        <v>85</v>
      </c>
    </row>
    <row r="93" spans="1:4" x14ac:dyDescent="0.25">
      <c r="A93" s="232"/>
      <c r="B93" s="24" t="s">
        <v>9</v>
      </c>
      <c r="C93" s="10"/>
      <c r="D93" s="13"/>
    </row>
    <row r="94" spans="1:4" x14ac:dyDescent="0.25">
      <c r="A94" s="232"/>
      <c r="B94" s="24" t="s">
        <v>10</v>
      </c>
      <c r="C94" s="10"/>
      <c r="D94" s="13"/>
    </row>
    <row r="95" spans="1:4" x14ac:dyDescent="0.25">
      <c r="A95" s="232"/>
      <c r="B95" s="49" t="s">
        <v>52</v>
      </c>
      <c r="C95" s="196">
        <v>28</v>
      </c>
      <c r="D95" s="197"/>
    </row>
    <row r="96" spans="1:4" x14ac:dyDescent="0.25">
      <c r="A96" s="232"/>
      <c r="B96" s="25" t="s">
        <v>31</v>
      </c>
      <c r="C96" s="210">
        <f>C$131</f>
        <v>79</v>
      </c>
      <c r="D96" s="211"/>
    </row>
    <row r="97" spans="1:4" x14ac:dyDescent="0.25">
      <c r="A97" s="232"/>
      <c r="B97" s="50" t="s">
        <v>11</v>
      </c>
      <c r="C97" s="212">
        <f>C$189</f>
        <v>330</v>
      </c>
      <c r="D97" s="209"/>
    </row>
    <row r="98" spans="1:4" x14ac:dyDescent="0.25">
      <c r="A98" s="232"/>
      <c r="B98" s="26" t="s">
        <v>14</v>
      </c>
      <c r="C98" s="10" t="s">
        <v>85</v>
      </c>
      <c r="D98" s="14" t="s">
        <v>85</v>
      </c>
    </row>
    <row r="99" spans="1:4" ht="15.75" thickBot="1" x14ac:dyDescent="0.3">
      <c r="A99" s="233"/>
      <c r="B99" s="27" t="s">
        <v>15</v>
      </c>
      <c r="C99" s="11" t="s">
        <v>85</v>
      </c>
      <c r="D99" s="19" t="s">
        <v>85</v>
      </c>
    </row>
    <row r="100" spans="1:4" x14ac:dyDescent="0.25">
      <c r="A100" s="237">
        <v>7</v>
      </c>
      <c r="B100" s="23" t="s">
        <v>4</v>
      </c>
      <c r="C100" s="28">
        <v>21</v>
      </c>
      <c r="D100" s="12">
        <f>C100/$C$107</f>
        <v>0.58333333333333337</v>
      </c>
    </row>
    <row r="101" spans="1:4" x14ac:dyDescent="0.25">
      <c r="A101" s="238"/>
      <c r="B101" s="24" t="s">
        <v>5</v>
      </c>
      <c r="C101" s="10" t="s">
        <v>85</v>
      </c>
      <c r="D101" s="13" t="s">
        <v>85</v>
      </c>
    </row>
    <row r="102" spans="1:4" x14ac:dyDescent="0.25">
      <c r="A102" s="238"/>
      <c r="B102" s="24" t="s">
        <v>6</v>
      </c>
      <c r="C102" s="10" t="s">
        <v>85</v>
      </c>
      <c r="D102" s="13" t="s">
        <v>85</v>
      </c>
    </row>
    <row r="103" spans="1:4" x14ac:dyDescent="0.25">
      <c r="A103" s="238"/>
      <c r="B103" s="24" t="s">
        <v>7</v>
      </c>
      <c r="C103" s="10" t="s">
        <v>85</v>
      </c>
      <c r="D103" s="13" t="s">
        <v>85</v>
      </c>
    </row>
    <row r="104" spans="1:4" x14ac:dyDescent="0.25">
      <c r="A104" s="238"/>
      <c r="B104" s="24" t="s">
        <v>8</v>
      </c>
      <c r="C104" s="10" t="s">
        <v>85</v>
      </c>
      <c r="D104" s="13" t="s">
        <v>85</v>
      </c>
    </row>
    <row r="105" spans="1:4" x14ac:dyDescent="0.25">
      <c r="A105" s="238"/>
      <c r="B105" s="24" t="s">
        <v>9</v>
      </c>
      <c r="C105" s="10"/>
      <c r="D105" s="13"/>
    </row>
    <row r="106" spans="1:4" x14ac:dyDescent="0.25">
      <c r="A106" s="238"/>
      <c r="B106" s="24" t="s">
        <v>10</v>
      </c>
      <c r="C106" s="10"/>
      <c r="D106" s="13"/>
    </row>
    <row r="107" spans="1:4" x14ac:dyDescent="0.25">
      <c r="A107" s="238"/>
      <c r="B107" s="49" t="s">
        <v>53</v>
      </c>
      <c r="C107" s="196">
        <v>36</v>
      </c>
      <c r="D107" s="197"/>
    </row>
    <row r="108" spans="1:4" x14ac:dyDescent="0.25">
      <c r="A108" s="238"/>
      <c r="B108" s="25" t="s">
        <v>31</v>
      </c>
      <c r="C108" s="210">
        <f>C$131</f>
        <v>79</v>
      </c>
      <c r="D108" s="211"/>
    </row>
    <row r="109" spans="1:4" x14ac:dyDescent="0.25">
      <c r="A109" s="238"/>
      <c r="B109" s="50" t="s">
        <v>11</v>
      </c>
      <c r="C109" s="212">
        <f>C$189</f>
        <v>330</v>
      </c>
      <c r="D109" s="209"/>
    </row>
    <row r="110" spans="1:4" x14ac:dyDescent="0.25">
      <c r="A110" s="238"/>
      <c r="B110" s="26" t="s">
        <v>14</v>
      </c>
      <c r="C110" s="10" t="s">
        <v>85</v>
      </c>
      <c r="D110" s="14" t="s">
        <v>85</v>
      </c>
    </row>
    <row r="111" spans="1:4" ht="15.75" thickBot="1" x14ac:dyDescent="0.3">
      <c r="A111" s="239"/>
      <c r="B111" s="27" t="s">
        <v>15</v>
      </c>
      <c r="C111" s="11" t="s">
        <v>85</v>
      </c>
      <c r="D111" s="19" t="s">
        <v>85</v>
      </c>
    </row>
    <row r="112" spans="1:4" x14ac:dyDescent="0.25">
      <c r="A112" s="231">
        <v>8</v>
      </c>
      <c r="B112" s="23" t="s">
        <v>4</v>
      </c>
      <c r="C112" s="28" t="s">
        <v>85</v>
      </c>
      <c r="D112" s="12" t="s">
        <v>85</v>
      </c>
    </row>
    <row r="113" spans="1:4" x14ac:dyDescent="0.25">
      <c r="A113" s="232"/>
      <c r="B113" s="24" t="s">
        <v>5</v>
      </c>
      <c r="C113" s="10" t="s">
        <v>85</v>
      </c>
      <c r="D113" s="13" t="s">
        <v>85</v>
      </c>
    </row>
    <row r="114" spans="1:4" x14ac:dyDescent="0.25">
      <c r="A114" s="232"/>
      <c r="B114" s="24" t="s">
        <v>6</v>
      </c>
      <c r="C114" s="10" t="s">
        <v>85</v>
      </c>
      <c r="D114" s="13" t="s">
        <v>85</v>
      </c>
    </row>
    <row r="115" spans="1:4" x14ac:dyDescent="0.25">
      <c r="A115" s="232"/>
      <c r="B115" s="24" t="s">
        <v>7</v>
      </c>
      <c r="C115" s="10" t="s">
        <v>85</v>
      </c>
      <c r="D115" s="13" t="s">
        <v>85</v>
      </c>
    </row>
    <row r="116" spans="1:4" x14ac:dyDescent="0.25">
      <c r="A116" s="232"/>
      <c r="B116" s="24" t="s">
        <v>8</v>
      </c>
      <c r="C116" s="10" t="s">
        <v>85</v>
      </c>
      <c r="D116" s="13" t="s">
        <v>85</v>
      </c>
    </row>
    <row r="117" spans="1:4" x14ac:dyDescent="0.25">
      <c r="A117" s="232"/>
      <c r="B117" s="24" t="s">
        <v>9</v>
      </c>
      <c r="C117" s="10"/>
      <c r="D117" s="13"/>
    </row>
    <row r="118" spans="1:4" x14ac:dyDescent="0.25">
      <c r="A118" s="232"/>
      <c r="B118" s="24" t="s">
        <v>10</v>
      </c>
      <c r="C118" s="10"/>
      <c r="D118" s="13"/>
    </row>
    <row r="119" spans="1:4" x14ac:dyDescent="0.25">
      <c r="A119" s="232"/>
      <c r="B119" s="49" t="s">
        <v>54</v>
      </c>
      <c r="C119" s="196">
        <v>15</v>
      </c>
      <c r="D119" s="197"/>
    </row>
    <row r="120" spans="1:4" x14ac:dyDescent="0.25">
      <c r="A120" s="232"/>
      <c r="B120" s="25" t="s">
        <v>31</v>
      </c>
      <c r="C120" s="210">
        <f>C$131</f>
        <v>79</v>
      </c>
      <c r="D120" s="211"/>
    </row>
    <row r="121" spans="1:4" x14ac:dyDescent="0.25">
      <c r="A121" s="232"/>
      <c r="B121" s="50" t="s">
        <v>11</v>
      </c>
      <c r="C121" s="212">
        <f>C$189</f>
        <v>330</v>
      </c>
      <c r="D121" s="209"/>
    </row>
    <row r="122" spans="1:4" x14ac:dyDescent="0.25">
      <c r="A122" s="232"/>
      <c r="B122" s="26" t="s">
        <v>14</v>
      </c>
      <c r="C122" s="10" t="s">
        <v>85</v>
      </c>
      <c r="D122" s="14" t="s">
        <v>85</v>
      </c>
    </row>
    <row r="123" spans="1:4" ht="15.75" thickBot="1" x14ac:dyDescent="0.3">
      <c r="A123" s="233"/>
      <c r="B123" s="27" t="s">
        <v>15</v>
      </c>
      <c r="C123" s="11" t="s">
        <v>85</v>
      </c>
      <c r="D123" s="19" t="s">
        <v>85</v>
      </c>
    </row>
    <row r="124" spans="1:4" x14ac:dyDescent="0.25">
      <c r="A124" s="201" t="s">
        <v>36</v>
      </c>
      <c r="B124" s="23" t="s">
        <v>4</v>
      </c>
      <c r="C124" s="28">
        <f>'Gifted Screening by Middle'!C101</f>
        <v>48</v>
      </c>
      <c r="D124" s="12">
        <f>C124/$C$131</f>
        <v>0.60759493670886078</v>
      </c>
    </row>
    <row r="125" spans="1:4" x14ac:dyDescent="0.25">
      <c r="A125" s="202"/>
      <c r="B125" s="24" t="s">
        <v>5</v>
      </c>
      <c r="C125" s="10">
        <f>'Gifted Screening by Middle'!C102</f>
        <v>16</v>
      </c>
      <c r="D125" s="13">
        <f t="shared" ref="D125" si="1">C125/$C$131</f>
        <v>0.20253164556962025</v>
      </c>
    </row>
    <row r="126" spans="1:4" x14ac:dyDescent="0.25">
      <c r="A126" s="202"/>
      <c r="B126" s="24" t="s">
        <v>6</v>
      </c>
      <c r="C126" s="10" t="str">
        <f>'Gifted Screening by Middle'!C103</f>
        <v>**</v>
      </c>
      <c r="D126" s="13" t="s">
        <v>85</v>
      </c>
    </row>
    <row r="127" spans="1:4" x14ac:dyDescent="0.25">
      <c r="A127" s="202"/>
      <c r="B127" s="24" t="s">
        <v>7</v>
      </c>
      <c r="C127" s="10" t="str">
        <f>'Gifted Screening by Middle'!C104</f>
        <v>**</v>
      </c>
      <c r="D127" s="13" t="s">
        <v>85</v>
      </c>
    </row>
    <row r="128" spans="1:4" x14ac:dyDescent="0.25">
      <c r="A128" s="202"/>
      <c r="B128" s="24" t="s">
        <v>8</v>
      </c>
      <c r="C128" s="10" t="str">
        <f>'Gifted Screening by Middle'!C105</f>
        <v>**</v>
      </c>
      <c r="D128" s="13" t="s">
        <v>85</v>
      </c>
    </row>
    <row r="129" spans="1:4" x14ac:dyDescent="0.25">
      <c r="A129" s="202"/>
      <c r="B129" s="24" t="s">
        <v>9</v>
      </c>
      <c r="C129" s="10"/>
      <c r="D129" s="13"/>
    </row>
    <row r="130" spans="1:4" x14ac:dyDescent="0.25">
      <c r="A130" s="202"/>
      <c r="B130" s="24" t="s">
        <v>10</v>
      </c>
      <c r="C130" s="10"/>
      <c r="D130" s="13"/>
    </row>
    <row r="131" spans="1:4" x14ac:dyDescent="0.25">
      <c r="A131" s="202"/>
      <c r="B131" s="25" t="s">
        <v>31</v>
      </c>
      <c r="C131" s="210">
        <f>'Gifted Screening by Middle'!C108:D108</f>
        <v>79</v>
      </c>
      <c r="D131" s="211"/>
    </row>
    <row r="132" spans="1:4" x14ac:dyDescent="0.25">
      <c r="A132" s="202"/>
      <c r="B132" s="50" t="s">
        <v>11</v>
      </c>
      <c r="C132" s="212">
        <f>C$189</f>
        <v>330</v>
      </c>
      <c r="D132" s="209"/>
    </row>
    <row r="133" spans="1:4" x14ac:dyDescent="0.25">
      <c r="A133" s="202"/>
      <c r="B133" s="26" t="s">
        <v>14</v>
      </c>
      <c r="C133" s="10" t="s">
        <v>85</v>
      </c>
      <c r="D133" s="14" t="s">
        <v>85</v>
      </c>
    </row>
    <row r="134" spans="1:4" ht="15.75" thickBot="1" x14ac:dyDescent="0.3">
      <c r="A134" s="203"/>
      <c r="B134" s="27" t="s">
        <v>15</v>
      </c>
      <c r="C134" s="11">
        <f>C124-C125</f>
        <v>32</v>
      </c>
      <c r="D134" s="19">
        <f>D124-D125</f>
        <v>0.40506329113924056</v>
      </c>
    </row>
    <row r="135" spans="1:4" x14ac:dyDescent="0.25">
      <c r="A135" s="220">
        <v>9</v>
      </c>
      <c r="B135" s="23" t="s">
        <v>4</v>
      </c>
      <c r="C135" s="28" t="s">
        <v>85</v>
      </c>
      <c r="D135" s="12" t="s">
        <v>85</v>
      </c>
    </row>
    <row r="136" spans="1:4" x14ac:dyDescent="0.25">
      <c r="A136" s="221"/>
      <c r="B136" s="24" t="s">
        <v>5</v>
      </c>
      <c r="C136" s="10" t="s">
        <v>85</v>
      </c>
      <c r="D136" s="13" t="s">
        <v>85</v>
      </c>
    </row>
    <row r="137" spans="1:4" x14ac:dyDescent="0.25">
      <c r="A137" s="221"/>
      <c r="B137" s="24" t="s">
        <v>6</v>
      </c>
      <c r="C137" s="10"/>
      <c r="D137" s="13"/>
    </row>
    <row r="138" spans="1:4" x14ac:dyDescent="0.25">
      <c r="A138" s="221"/>
      <c r="B138" s="24" t="s">
        <v>7</v>
      </c>
      <c r="C138" s="10"/>
      <c r="D138" s="13"/>
    </row>
    <row r="139" spans="1:4" x14ac:dyDescent="0.25">
      <c r="A139" s="221"/>
      <c r="B139" s="24" t="s">
        <v>8</v>
      </c>
      <c r="C139" s="10"/>
      <c r="D139" s="13"/>
    </row>
    <row r="140" spans="1:4" x14ac:dyDescent="0.25">
      <c r="A140" s="221"/>
      <c r="B140" s="24" t="s">
        <v>9</v>
      </c>
      <c r="C140" s="10"/>
      <c r="D140" s="13"/>
    </row>
    <row r="141" spans="1:4" x14ac:dyDescent="0.25">
      <c r="A141" s="221"/>
      <c r="B141" s="24" t="s">
        <v>10</v>
      </c>
      <c r="C141" s="10"/>
      <c r="D141" s="13"/>
    </row>
    <row r="142" spans="1:4" x14ac:dyDescent="0.25">
      <c r="A142" s="221"/>
      <c r="B142" s="49" t="s">
        <v>55</v>
      </c>
      <c r="C142" s="196" t="s">
        <v>85</v>
      </c>
      <c r="D142" s="197"/>
    </row>
    <row r="143" spans="1:4" x14ac:dyDescent="0.25">
      <c r="A143" s="221"/>
      <c r="B143" s="25" t="s">
        <v>58</v>
      </c>
      <c r="C143" s="214">
        <f>C$178</f>
        <v>11</v>
      </c>
      <c r="D143" s="215"/>
    </row>
    <row r="144" spans="1:4" x14ac:dyDescent="0.25">
      <c r="A144" s="221"/>
      <c r="B144" s="50" t="s">
        <v>11</v>
      </c>
      <c r="C144" s="212">
        <f>C$189</f>
        <v>330</v>
      </c>
      <c r="D144" s="209"/>
    </row>
    <row r="145" spans="1:4" x14ac:dyDescent="0.25">
      <c r="A145" s="221"/>
      <c r="B145" s="26" t="s">
        <v>14</v>
      </c>
      <c r="C145" s="10"/>
      <c r="D145" s="14"/>
    </row>
    <row r="146" spans="1:4" ht="15.75" thickBot="1" x14ac:dyDescent="0.3">
      <c r="A146" s="222"/>
      <c r="B146" s="27" t="s">
        <v>15</v>
      </c>
      <c r="C146" s="11" t="s">
        <v>85</v>
      </c>
      <c r="D146" s="19" t="s">
        <v>85</v>
      </c>
    </row>
    <row r="147" spans="1:4" x14ac:dyDescent="0.25">
      <c r="A147" s="223">
        <v>10</v>
      </c>
      <c r="B147" s="23" t="s">
        <v>4</v>
      </c>
      <c r="C147" s="28" t="s">
        <v>85</v>
      </c>
      <c r="D147" s="12" t="s">
        <v>85</v>
      </c>
    </row>
    <row r="148" spans="1:4" x14ac:dyDescent="0.25">
      <c r="A148" s="224"/>
      <c r="B148" s="24" t="s">
        <v>5</v>
      </c>
      <c r="C148" s="10"/>
      <c r="D148" s="13"/>
    </row>
    <row r="149" spans="1:4" x14ac:dyDescent="0.25">
      <c r="A149" s="224"/>
      <c r="B149" s="24" t="s">
        <v>6</v>
      </c>
      <c r="C149" s="10"/>
      <c r="D149" s="13"/>
    </row>
    <row r="150" spans="1:4" x14ac:dyDescent="0.25">
      <c r="A150" s="224"/>
      <c r="B150" s="24" t="s">
        <v>7</v>
      </c>
      <c r="C150" s="10"/>
      <c r="D150" s="13"/>
    </row>
    <row r="151" spans="1:4" x14ac:dyDescent="0.25">
      <c r="A151" s="224"/>
      <c r="B151" s="24" t="s">
        <v>8</v>
      </c>
      <c r="C151" s="10"/>
      <c r="D151" s="13"/>
    </row>
    <row r="152" spans="1:4" x14ac:dyDescent="0.25">
      <c r="A152" s="224"/>
      <c r="B152" s="24" t="s">
        <v>9</v>
      </c>
      <c r="C152" s="10"/>
      <c r="D152" s="13"/>
    </row>
    <row r="153" spans="1:4" x14ac:dyDescent="0.25">
      <c r="A153" s="224"/>
      <c r="B153" s="24" t="s">
        <v>10</v>
      </c>
      <c r="C153" s="10"/>
      <c r="D153" s="13"/>
    </row>
    <row r="154" spans="1:4" x14ac:dyDescent="0.25">
      <c r="A154" s="224"/>
      <c r="B154" s="49" t="s">
        <v>56</v>
      </c>
      <c r="C154" s="196" t="s">
        <v>85</v>
      </c>
      <c r="D154" s="197"/>
    </row>
    <row r="155" spans="1:4" x14ac:dyDescent="0.25">
      <c r="A155" s="224"/>
      <c r="B155" s="25" t="s">
        <v>58</v>
      </c>
      <c r="C155" s="214">
        <f>C$178</f>
        <v>11</v>
      </c>
      <c r="D155" s="215"/>
    </row>
    <row r="156" spans="1:4" x14ac:dyDescent="0.25">
      <c r="A156" s="224"/>
      <c r="B156" s="50" t="s">
        <v>11</v>
      </c>
      <c r="C156" s="212">
        <f>C$189</f>
        <v>330</v>
      </c>
      <c r="D156" s="209"/>
    </row>
    <row r="157" spans="1:4" x14ac:dyDescent="0.25">
      <c r="A157" s="224"/>
      <c r="B157" s="26" t="s">
        <v>14</v>
      </c>
      <c r="C157" s="10"/>
      <c r="D157" s="14"/>
    </row>
    <row r="158" spans="1:4" ht="15.75" thickBot="1" x14ac:dyDescent="0.3">
      <c r="A158" s="225"/>
      <c r="B158" s="27" t="s">
        <v>15</v>
      </c>
      <c r="C158" s="11"/>
      <c r="D158" s="19"/>
    </row>
    <row r="159" spans="1:4" x14ac:dyDescent="0.25">
      <c r="A159" s="220">
        <v>11</v>
      </c>
      <c r="B159" s="23" t="s">
        <v>4</v>
      </c>
      <c r="C159" s="28" t="s">
        <v>85</v>
      </c>
      <c r="D159" s="12" t="s">
        <v>85</v>
      </c>
    </row>
    <row r="160" spans="1:4" x14ac:dyDescent="0.25">
      <c r="A160" s="221"/>
      <c r="B160" s="24" t="s">
        <v>5</v>
      </c>
      <c r="C160" s="10"/>
      <c r="D160" s="36"/>
    </row>
    <row r="161" spans="1:4" x14ac:dyDescent="0.25">
      <c r="A161" s="221"/>
      <c r="B161" s="24" t="s">
        <v>6</v>
      </c>
      <c r="C161" s="10"/>
      <c r="D161" s="36"/>
    </row>
    <row r="162" spans="1:4" x14ac:dyDescent="0.25">
      <c r="A162" s="221"/>
      <c r="B162" s="24" t="s">
        <v>7</v>
      </c>
      <c r="C162" s="10"/>
      <c r="D162" s="36"/>
    </row>
    <row r="163" spans="1:4" x14ac:dyDescent="0.25">
      <c r="A163" s="221"/>
      <c r="B163" s="24" t="s">
        <v>8</v>
      </c>
      <c r="C163" s="10"/>
      <c r="D163" s="36"/>
    </row>
    <row r="164" spans="1:4" x14ac:dyDescent="0.25">
      <c r="A164" s="221"/>
      <c r="B164" s="24" t="s">
        <v>9</v>
      </c>
      <c r="C164" s="10"/>
      <c r="D164" s="36"/>
    </row>
    <row r="165" spans="1:4" x14ac:dyDescent="0.25">
      <c r="A165" s="221"/>
      <c r="B165" s="24" t="s">
        <v>10</v>
      </c>
      <c r="C165" s="10"/>
      <c r="D165" s="36"/>
    </row>
    <row r="166" spans="1:4" x14ac:dyDescent="0.25">
      <c r="A166" s="221"/>
      <c r="B166" s="49" t="s">
        <v>57</v>
      </c>
      <c r="C166" s="227" t="s">
        <v>85</v>
      </c>
      <c r="D166" s="228"/>
    </row>
    <row r="167" spans="1:4" x14ac:dyDescent="0.25">
      <c r="A167" s="221"/>
      <c r="B167" s="25" t="s">
        <v>58</v>
      </c>
      <c r="C167" s="214">
        <f>C$178</f>
        <v>11</v>
      </c>
      <c r="D167" s="215"/>
    </row>
    <row r="168" spans="1:4" x14ac:dyDescent="0.25">
      <c r="A168" s="221"/>
      <c r="B168" s="50" t="s">
        <v>11</v>
      </c>
      <c r="C168" s="212">
        <f>C$189</f>
        <v>330</v>
      </c>
      <c r="D168" s="209"/>
    </row>
    <row r="169" spans="1:4" x14ac:dyDescent="0.25">
      <c r="A169" s="221"/>
      <c r="B169" s="26" t="s">
        <v>14</v>
      </c>
      <c r="C169" s="10"/>
      <c r="D169" s="14"/>
    </row>
    <row r="170" spans="1:4" ht="16.5" customHeight="1" thickBot="1" x14ac:dyDescent="0.3">
      <c r="A170" s="222"/>
      <c r="B170" s="27" t="s">
        <v>15</v>
      </c>
      <c r="C170" s="11"/>
      <c r="D170" s="19"/>
    </row>
    <row r="171" spans="1:4" ht="15" customHeight="1" x14ac:dyDescent="0.25">
      <c r="A171" s="213" t="s">
        <v>44</v>
      </c>
      <c r="B171" s="23" t="s">
        <v>4</v>
      </c>
      <c r="C171" s="28">
        <f>'Gifted Screening by High '!C65</f>
        <v>10</v>
      </c>
      <c r="D171" s="12">
        <f>C171/$C$178</f>
        <v>0.90909090909090906</v>
      </c>
    </row>
    <row r="172" spans="1:4" x14ac:dyDescent="0.25">
      <c r="A172" s="226"/>
      <c r="B172" s="24" t="s">
        <v>5</v>
      </c>
      <c r="C172" s="10" t="str">
        <f>'Gifted Screening by High '!C66</f>
        <v>**</v>
      </c>
      <c r="D172" s="13" t="s">
        <v>85</v>
      </c>
    </row>
    <row r="173" spans="1:4" x14ac:dyDescent="0.25">
      <c r="A173" s="226"/>
      <c r="B173" s="24" t="s">
        <v>6</v>
      </c>
      <c r="C173" s="10"/>
      <c r="D173" s="36"/>
    </row>
    <row r="174" spans="1:4" x14ac:dyDescent="0.25">
      <c r="A174" s="226"/>
      <c r="B174" s="24" t="s">
        <v>7</v>
      </c>
      <c r="C174" s="10"/>
      <c r="D174" s="36"/>
    </row>
    <row r="175" spans="1:4" x14ac:dyDescent="0.25">
      <c r="A175" s="226"/>
      <c r="B175" s="24" t="s">
        <v>8</v>
      </c>
      <c r="C175" s="10"/>
      <c r="D175" s="36"/>
    </row>
    <row r="176" spans="1:4" x14ac:dyDescent="0.25">
      <c r="A176" s="226"/>
      <c r="B176" s="24" t="s">
        <v>9</v>
      </c>
      <c r="C176" s="10"/>
      <c r="D176" s="36"/>
    </row>
    <row r="177" spans="1:4" x14ac:dyDescent="0.25">
      <c r="A177" s="226"/>
      <c r="B177" s="24" t="s">
        <v>10</v>
      </c>
      <c r="C177" s="10"/>
      <c r="D177" s="36"/>
    </row>
    <row r="178" spans="1:4" x14ac:dyDescent="0.25">
      <c r="A178" s="226"/>
      <c r="B178" s="25" t="s">
        <v>58</v>
      </c>
      <c r="C178" s="214">
        <f>'Gifted Screening by High '!C72:D72</f>
        <v>11</v>
      </c>
      <c r="D178" s="215"/>
    </row>
    <row r="179" spans="1:4" x14ac:dyDescent="0.25">
      <c r="A179" s="226"/>
      <c r="B179" s="50" t="s">
        <v>11</v>
      </c>
      <c r="C179" s="212">
        <f>C$189</f>
        <v>330</v>
      </c>
      <c r="D179" s="209"/>
    </row>
    <row r="180" spans="1:4" x14ac:dyDescent="0.25">
      <c r="A180" s="226"/>
      <c r="B180" s="26" t="s">
        <v>14</v>
      </c>
      <c r="C180" s="10"/>
      <c r="D180" s="14"/>
    </row>
    <row r="181" spans="1:4" ht="15.75" thickBot="1" x14ac:dyDescent="0.3">
      <c r="A181" s="242"/>
      <c r="B181" s="27" t="s">
        <v>15</v>
      </c>
      <c r="C181" s="11" t="s">
        <v>85</v>
      </c>
      <c r="D181" s="59" t="s">
        <v>85</v>
      </c>
    </row>
    <row r="182" spans="1:4" ht="15" customHeight="1" x14ac:dyDescent="0.25">
      <c r="A182" s="204" t="s">
        <v>43</v>
      </c>
      <c r="B182" s="23" t="s">
        <v>4</v>
      </c>
      <c r="C182" s="73">
        <f>'Gifted Screening by Elementary'!C208</f>
        <v>226</v>
      </c>
      <c r="D182" s="56">
        <f>C182/$C$189</f>
        <v>0.68484848484848482</v>
      </c>
    </row>
    <row r="183" spans="1:4" x14ac:dyDescent="0.25">
      <c r="A183" s="229"/>
      <c r="B183" s="24" t="s">
        <v>5</v>
      </c>
      <c r="C183" s="10">
        <f>'Gifted Screening by Elementary'!C209</f>
        <v>53</v>
      </c>
      <c r="D183" s="13">
        <f t="shared" ref="D183" si="2">C183/$C$189</f>
        <v>0.16060606060606061</v>
      </c>
    </row>
    <row r="184" spans="1:4" x14ac:dyDescent="0.25">
      <c r="A184" s="229"/>
      <c r="B184" s="24" t="s">
        <v>6</v>
      </c>
      <c r="C184" s="10">
        <f>'Gifted Screening by Elementary'!C210</f>
        <v>24</v>
      </c>
      <c r="D184" s="13">
        <f>C184/C189</f>
        <v>7.2727272727272724E-2</v>
      </c>
    </row>
    <row r="185" spans="1:4" x14ac:dyDescent="0.25">
      <c r="A185" s="229"/>
      <c r="B185" s="24" t="s">
        <v>7</v>
      </c>
      <c r="C185" s="10">
        <f>'Gifted Screening by Elementary'!C211</f>
        <v>16</v>
      </c>
      <c r="D185" s="13">
        <f>C185/C189</f>
        <v>4.8484848484848485E-2</v>
      </c>
    </row>
    <row r="186" spans="1:4" x14ac:dyDescent="0.25">
      <c r="A186" s="229"/>
      <c r="B186" s="24" t="s">
        <v>8</v>
      </c>
      <c r="C186" s="10">
        <f>'Gifted Screening by Elementary'!C212</f>
        <v>11</v>
      </c>
      <c r="D186" s="13">
        <f>C186/C189</f>
        <v>3.3333333333333333E-2</v>
      </c>
    </row>
    <row r="187" spans="1:4" x14ac:dyDescent="0.25">
      <c r="A187" s="229"/>
      <c r="B187" s="24" t="s">
        <v>9</v>
      </c>
      <c r="C187" s="10"/>
      <c r="D187" s="13"/>
    </row>
    <row r="188" spans="1:4" x14ac:dyDescent="0.25">
      <c r="A188" s="229"/>
      <c r="B188" s="24" t="s">
        <v>10</v>
      </c>
      <c r="C188" s="10"/>
      <c r="D188" s="13"/>
    </row>
    <row r="189" spans="1:4" x14ac:dyDescent="0.25">
      <c r="A189" s="229"/>
      <c r="B189" s="50" t="s">
        <v>11</v>
      </c>
      <c r="C189" s="208">
        <f>'Gifted Screening by Elementary'!C215:D215</f>
        <v>330</v>
      </c>
      <c r="D189" s="209"/>
    </row>
    <row r="190" spans="1:4" x14ac:dyDescent="0.25">
      <c r="A190" s="229"/>
      <c r="B190" s="26" t="s">
        <v>14</v>
      </c>
      <c r="C190" s="10">
        <f>C182-C184</f>
        <v>202</v>
      </c>
      <c r="D190" s="14">
        <f>D182-D184</f>
        <v>0.61212121212121207</v>
      </c>
    </row>
    <row r="191" spans="1:4" ht="15.75" thickBot="1" x14ac:dyDescent="0.3">
      <c r="A191" s="229"/>
      <c r="B191" s="42" t="s">
        <v>15</v>
      </c>
      <c r="C191" s="39">
        <f>C182-C183</f>
        <v>173</v>
      </c>
      <c r="D191" s="40">
        <f>D182-D183</f>
        <v>0.52424242424242418</v>
      </c>
    </row>
    <row r="192" spans="1:4" ht="15.75" thickBot="1" x14ac:dyDescent="0.3">
      <c r="A192" s="205" t="s">
        <v>82</v>
      </c>
      <c r="B192" s="206"/>
      <c r="C192" s="206"/>
      <c r="D192" s="207"/>
    </row>
    <row r="193" spans="1:4" ht="30.75" customHeight="1" thickBot="1" x14ac:dyDescent="0.3">
      <c r="A193" s="108" t="s">
        <v>69</v>
      </c>
      <c r="B193" s="109"/>
      <c r="C193" s="109"/>
      <c r="D193" s="110"/>
    </row>
  </sheetData>
  <mergeCells count="64">
    <mergeCell ref="C85:D85"/>
    <mergeCell ref="C73:D73"/>
    <mergeCell ref="C74:D74"/>
    <mergeCell ref="C61:D61"/>
    <mergeCell ref="C62:D62"/>
    <mergeCell ref="C156:D156"/>
    <mergeCell ref="C143:D143"/>
    <mergeCell ref="C144:D144"/>
    <mergeCell ref="C132:D132"/>
    <mergeCell ref="C121:D121"/>
    <mergeCell ref="A124:A134"/>
    <mergeCell ref="A112:A123"/>
    <mergeCell ref="A100:A111"/>
    <mergeCell ref="A88:A99"/>
    <mergeCell ref="C95:D95"/>
    <mergeCell ref="C107:D107"/>
    <mergeCell ref="C119:D119"/>
    <mergeCell ref="C131:D131"/>
    <mergeCell ref="C108:D108"/>
    <mergeCell ref="C109:D109"/>
    <mergeCell ref="C96:D96"/>
    <mergeCell ref="C97:D97"/>
    <mergeCell ref="C120:D120"/>
    <mergeCell ref="A77:A87"/>
    <mergeCell ref="A65:A76"/>
    <mergeCell ref="A53:A64"/>
    <mergeCell ref="A41:A52"/>
    <mergeCell ref="A29:A40"/>
    <mergeCell ref="A17:A28"/>
    <mergeCell ref="A5:A16"/>
    <mergeCell ref="A1:A4"/>
    <mergeCell ref="B1:B3"/>
    <mergeCell ref="C1:D3"/>
    <mergeCell ref="C12:D12"/>
    <mergeCell ref="C24:D24"/>
    <mergeCell ref="C25:D25"/>
    <mergeCell ref="C26:D26"/>
    <mergeCell ref="C13:D13"/>
    <mergeCell ref="C14:D14"/>
    <mergeCell ref="C36:D36"/>
    <mergeCell ref="C48:D48"/>
    <mergeCell ref="C60:D60"/>
    <mergeCell ref="C72:D72"/>
    <mergeCell ref="C84:D84"/>
    <mergeCell ref="C49:D49"/>
    <mergeCell ref="C50:D50"/>
    <mergeCell ref="C37:D37"/>
    <mergeCell ref="C38:D38"/>
    <mergeCell ref="A193:D193"/>
    <mergeCell ref="A135:A146"/>
    <mergeCell ref="A147:A158"/>
    <mergeCell ref="A159:A170"/>
    <mergeCell ref="A171:A181"/>
    <mergeCell ref="A192:D192"/>
    <mergeCell ref="C142:D142"/>
    <mergeCell ref="C154:D154"/>
    <mergeCell ref="C166:D166"/>
    <mergeCell ref="A182:A191"/>
    <mergeCell ref="C189:D189"/>
    <mergeCell ref="C178:D178"/>
    <mergeCell ref="C179:D179"/>
    <mergeCell ref="C167:D167"/>
    <mergeCell ref="C168:D168"/>
    <mergeCell ref="C155:D155"/>
  </mergeCells>
  <conditionalFormatting sqref="B5:B11">
    <cfRule type="expression" dxfId="54" priority="311">
      <formula>MOD(ROW(),2)=0</formula>
    </cfRule>
  </conditionalFormatting>
  <conditionalFormatting sqref="B17:B23">
    <cfRule type="expression" dxfId="53" priority="296">
      <formula>MOD(ROW(),2)=0</formula>
    </cfRule>
  </conditionalFormatting>
  <conditionalFormatting sqref="B29:B35">
    <cfRule type="expression" dxfId="52" priority="286">
      <formula>MOD(ROW(),2)=0</formula>
    </cfRule>
  </conditionalFormatting>
  <conditionalFormatting sqref="B41:B47">
    <cfRule type="expression" dxfId="51" priority="276">
      <formula>MOD(ROW(),2)=0</formula>
    </cfRule>
  </conditionalFormatting>
  <conditionalFormatting sqref="B53:B59">
    <cfRule type="expression" dxfId="50" priority="266">
      <formula>MOD(ROW(),2)=0</formula>
    </cfRule>
  </conditionalFormatting>
  <conditionalFormatting sqref="B65:B71">
    <cfRule type="expression" dxfId="49" priority="256">
      <formula>MOD(ROW(),2)=0</formula>
    </cfRule>
  </conditionalFormatting>
  <conditionalFormatting sqref="B88:B94">
    <cfRule type="expression" dxfId="48" priority="246">
      <formula>MOD(ROW(),2)=0</formula>
    </cfRule>
  </conditionalFormatting>
  <conditionalFormatting sqref="B100:B106">
    <cfRule type="expression" dxfId="47" priority="236">
      <formula>MOD(ROW(),2)=0</formula>
    </cfRule>
  </conditionalFormatting>
  <conditionalFormatting sqref="B112:B118">
    <cfRule type="expression" dxfId="46" priority="226">
      <formula>MOD(ROW(),2)=0</formula>
    </cfRule>
  </conditionalFormatting>
  <conditionalFormatting sqref="B77:B83">
    <cfRule type="expression" dxfId="45" priority="216">
      <formula>MOD(ROW(),2)=0</formula>
    </cfRule>
  </conditionalFormatting>
  <conditionalFormatting sqref="B124:B130">
    <cfRule type="expression" dxfId="44" priority="212">
      <formula>MOD(ROW(),2)=0</formula>
    </cfRule>
  </conditionalFormatting>
  <conditionalFormatting sqref="B135:B141">
    <cfRule type="expression" dxfId="43" priority="116">
      <formula>MOD(ROW(),2)=0</formula>
    </cfRule>
  </conditionalFormatting>
  <conditionalFormatting sqref="B147:B153">
    <cfRule type="expression" dxfId="42" priority="107">
      <formula>MOD(ROW(),2)=0</formula>
    </cfRule>
  </conditionalFormatting>
  <conditionalFormatting sqref="B159:B165">
    <cfRule type="expression" dxfId="41" priority="98">
      <formula>MOD(ROW(),2)=0</formula>
    </cfRule>
  </conditionalFormatting>
  <conditionalFormatting sqref="B171:B177">
    <cfRule type="expression" dxfId="40" priority="72">
      <formula>MOD(ROW(),2)=0</formula>
    </cfRule>
  </conditionalFormatting>
  <conditionalFormatting sqref="C15:D16 C27:D28 C39:D40 C51:D52 C63:D64 C75:D76 C86:D87 C98:D99 C110:D111 C122:D123 C133:D134 C169:D170">
    <cfRule type="expression" dxfId="39" priority="50">
      <formula>MOD(ROW(),2)=0</formula>
    </cfRule>
  </conditionalFormatting>
  <conditionalFormatting sqref="D5:D11">
    <cfRule type="expression" dxfId="38" priority="49">
      <formula>MOD(ROW(),2)=0</formula>
    </cfRule>
  </conditionalFormatting>
  <conditionalFormatting sqref="C5:C11">
    <cfRule type="expression" dxfId="37" priority="48">
      <formula>MOD(ROW(),2)=0</formula>
    </cfRule>
  </conditionalFormatting>
  <conditionalFormatting sqref="D29:D35">
    <cfRule type="expression" dxfId="36" priority="45">
      <formula>MOD(ROW(),2)=0</formula>
    </cfRule>
  </conditionalFormatting>
  <conditionalFormatting sqref="C29:C35">
    <cfRule type="expression" dxfId="35" priority="44">
      <formula>MOD(ROW(),2)=0</formula>
    </cfRule>
  </conditionalFormatting>
  <conditionalFormatting sqref="D17:D23">
    <cfRule type="expression" dxfId="34" priority="47">
      <formula>MOD(ROW(),2)=0</formula>
    </cfRule>
  </conditionalFormatting>
  <conditionalFormatting sqref="C17:C23">
    <cfRule type="expression" dxfId="33" priority="46">
      <formula>MOD(ROW(),2)=0</formula>
    </cfRule>
  </conditionalFormatting>
  <conditionalFormatting sqref="D41:D47">
    <cfRule type="expression" dxfId="32" priority="43">
      <formula>MOD(ROW(),2)=0</formula>
    </cfRule>
  </conditionalFormatting>
  <conditionalFormatting sqref="C41:C47">
    <cfRule type="expression" dxfId="31" priority="42">
      <formula>MOD(ROW(),2)=0</formula>
    </cfRule>
  </conditionalFormatting>
  <conditionalFormatting sqref="D53:D59">
    <cfRule type="expression" dxfId="30" priority="41">
      <formula>MOD(ROW(),2)=0</formula>
    </cfRule>
  </conditionalFormatting>
  <conditionalFormatting sqref="C53:C59">
    <cfRule type="expression" dxfId="29" priority="40">
      <formula>MOD(ROW(),2)=0</formula>
    </cfRule>
  </conditionalFormatting>
  <conditionalFormatting sqref="D65:D71">
    <cfRule type="expression" dxfId="28" priority="39">
      <formula>MOD(ROW(),2)=0</formula>
    </cfRule>
  </conditionalFormatting>
  <conditionalFormatting sqref="C65:C71">
    <cfRule type="expression" dxfId="27" priority="38">
      <formula>MOD(ROW(),2)=0</formula>
    </cfRule>
  </conditionalFormatting>
  <conditionalFormatting sqref="D77:D83">
    <cfRule type="expression" dxfId="26" priority="37">
      <formula>MOD(ROW(),2)=0</formula>
    </cfRule>
  </conditionalFormatting>
  <conditionalFormatting sqref="C77:C83">
    <cfRule type="expression" dxfId="25" priority="36">
      <formula>MOD(ROW(),2)=0</formula>
    </cfRule>
  </conditionalFormatting>
  <conditionalFormatting sqref="D88:D94">
    <cfRule type="expression" dxfId="24" priority="35">
      <formula>MOD(ROW(),2)=0</formula>
    </cfRule>
  </conditionalFormatting>
  <conditionalFormatting sqref="C88:C94">
    <cfRule type="expression" dxfId="23" priority="34">
      <formula>MOD(ROW(),2)=0</formula>
    </cfRule>
  </conditionalFormatting>
  <conditionalFormatting sqref="D100:D106">
    <cfRule type="expression" dxfId="22" priority="33">
      <formula>MOD(ROW(),2)=0</formula>
    </cfRule>
  </conditionalFormatting>
  <conditionalFormatting sqref="C100:C106">
    <cfRule type="expression" dxfId="21" priority="32">
      <formula>MOD(ROW(),2)=0</formula>
    </cfRule>
  </conditionalFormatting>
  <conditionalFormatting sqref="D112:D118">
    <cfRule type="expression" dxfId="20" priority="31">
      <formula>MOD(ROW(),2)=0</formula>
    </cfRule>
  </conditionalFormatting>
  <conditionalFormatting sqref="C112:C118">
    <cfRule type="expression" dxfId="19" priority="30">
      <formula>MOD(ROW(),2)=0</formula>
    </cfRule>
  </conditionalFormatting>
  <conditionalFormatting sqref="D124:D130">
    <cfRule type="expression" dxfId="18" priority="29">
      <formula>MOD(ROW(),2)=0</formula>
    </cfRule>
  </conditionalFormatting>
  <conditionalFormatting sqref="C124:C130">
    <cfRule type="expression" dxfId="17" priority="28">
      <formula>MOD(ROW(),2)=0</formula>
    </cfRule>
  </conditionalFormatting>
  <conditionalFormatting sqref="D159:D165">
    <cfRule type="expression" dxfId="16" priority="27">
      <formula>MOD(ROW(),2)=0</formula>
    </cfRule>
  </conditionalFormatting>
  <conditionalFormatting sqref="C159:C165">
    <cfRule type="expression" dxfId="15" priority="26">
      <formula>MOD(ROW(),2)=0</formula>
    </cfRule>
  </conditionalFormatting>
  <conditionalFormatting sqref="C157:D158">
    <cfRule type="expression" dxfId="14" priority="25">
      <formula>MOD(ROW(),2)=0</formula>
    </cfRule>
  </conditionalFormatting>
  <conditionalFormatting sqref="D147:D153">
    <cfRule type="expression" dxfId="13" priority="24">
      <formula>MOD(ROW(),2)=0</formula>
    </cfRule>
  </conditionalFormatting>
  <conditionalFormatting sqref="C147:C153">
    <cfRule type="expression" dxfId="12" priority="23">
      <formula>MOD(ROW(),2)=0</formula>
    </cfRule>
  </conditionalFormatting>
  <conditionalFormatting sqref="C145:D146">
    <cfRule type="expression" dxfId="11" priority="22">
      <formula>MOD(ROW(),2)=0</formula>
    </cfRule>
  </conditionalFormatting>
  <conditionalFormatting sqref="D135:D141">
    <cfRule type="expression" dxfId="10" priority="21">
      <formula>MOD(ROW(),2)=0</formula>
    </cfRule>
  </conditionalFormatting>
  <conditionalFormatting sqref="C135:C141">
    <cfRule type="expression" dxfId="9" priority="20">
      <formula>MOD(ROW(),2)=0</formula>
    </cfRule>
  </conditionalFormatting>
  <conditionalFormatting sqref="B182:B188">
    <cfRule type="expression" dxfId="8" priority="16">
      <formula>MOD(ROW(),2)=0</formula>
    </cfRule>
  </conditionalFormatting>
  <conditionalFormatting sqref="D171:D177">
    <cfRule type="expression" dxfId="7" priority="11">
      <formula>MOD(ROW(),2)=0</formula>
    </cfRule>
  </conditionalFormatting>
  <conditionalFormatting sqref="C171:C177">
    <cfRule type="expression" dxfId="6" priority="10">
      <formula>MOD(ROW(),2)=0</formula>
    </cfRule>
  </conditionalFormatting>
  <conditionalFormatting sqref="C180:D181">
    <cfRule type="expression" dxfId="5" priority="12">
      <formula>MOD(ROW(),2)=0</formula>
    </cfRule>
  </conditionalFormatting>
  <conditionalFormatting sqref="D182:D188">
    <cfRule type="expression" dxfId="4" priority="8">
      <formula>MOD(ROW(),2)=0</formula>
    </cfRule>
  </conditionalFormatting>
  <conditionalFormatting sqref="C182:C188">
    <cfRule type="expression" dxfId="3" priority="7">
      <formula>MOD(ROW(),2)=0</formula>
    </cfRule>
  </conditionalFormatting>
  <conditionalFormatting sqref="C190:D191">
    <cfRule type="expression" dxfId="2" priority="9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28" max="16383" man="1"/>
    <brk id="52" max="16383" man="1"/>
    <brk id="87" max="16383" man="1"/>
    <brk id="111" max="16383" man="1"/>
    <brk id="1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Gifted Screening Overall</vt:lpstr>
      <vt:lpstr>Gifted Screening by Elementary</vt:lpstr>
      <vt:lpstr>Gifted Screening by Middle</vt:lpstr>
      <vt:lpstr>Gifted Screening by High </vt:lpstr>
      <vt:lpstr>Gifted Screening by Grade</vt:lpstr>
      <vt:lpstr>'Gifted Screening by Elementary'!Print_Titles</vt:lpstr>
      <vt:lpstr>'Gifted Screening by Grade'!Print_Titles</vt:lpstr>
      <vt:lpstr>'Gifted Screening by High '!Print_Titles</vt:lpstr>
      <vt:lpstr>'Gifted Screening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2021-06-28T15:03:15Z</cp:lastPrinted>
  <dcterms:created xsi:type="dcterms:W3CDTF">2020-06-19T14:25:36Z</dcterms:created>
  <dcterms:modified xsi:type="dcterms:W3CDTF">2021-06-28T15:03:56Z</dcterms:modified>
</cp:coreProperties>
</file>