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FCCA836B-985F-4ABB-A4AA-AE3C16921701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ESE Overall" sheetId="1" r:id="rId1"/>
    <sheet name="ESE by Elementary School" sheetId="6" r:id="rId2"/>
    <sheet name="ESE by Middle School" sheetId="7" r:id="rId3"/>
    <sheet name="ESE by High School" sheetId="9" r:id="rId4"/>
    <sheet name="ESE by Grade" sheetId="8" r:id="rId5"/>
  </sheets>
  <definedNames>
    <definedName name="_xlnm.Print_Titles" localSheetId="1">'ESE by Elementary School'!$1:$4</definedName>
    <definedName name="_xlnm.Print_Titles" localSheetId="4">'ESE by Grade'!$1:$4</definedName>
    <definedName name="_xlnm.Print_Titles" localSheetId="3">'ESE by High School'!$1:$4</definedName>
    <definedName name="_xlnm.Print_Titles" localSheetId="2">'ESE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0" i="8" l="1"/>
  <c r="C47" i="6"/>
  <c r="E38" i="6"/>
  <c r="C179" i="6"/>
  <c r="E172" i="6"/>
  <c r="P11" i="1" l="1"/>
  <c r="M11" i="1"/>
  <c r="J11" i="1"/>
  <c r="G11" i="1"/>
  <c r="D11" i="1"/>
  <c r="E106" i="6"/>
  <c r="C113" i="6"/>
  <c r="D15" i="8" l="1"/>
  <c r="C15" i="8"/>
  <c r="D14" i="8"/>
  <c r="C14" i="8"/>
  <c r="E7" i="8"/>
  <c r="E6" i="8"/>
  <c r="E5" i="8"/>
  <c r="E15" i="8" l="1"/>
  <c r="E14" i="8"/>
  <c r="E34" i="1"/>
  <c r="E33" i="1"/>
  <c r="B34" i="1"/>
  <c r="B33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180" i="6" l="1"/>
  <c r="C180" i="6"/>
  <c r="E171" i="6"/>
  <c r="C136" i="6" l="1"/>
  <c r="E127" i="6"/>
  <c r="C82" i="8"/>
  <c r="D82" i="8"/>
  <c r="C83" i="8"/>
  <c r="D83" i="8"/>
  <c r="C84" i="8"/>
  <c r="D84" i="8"/>
  <c r="C85" i="8"/>
  <c r="D85" i="8"/>
  <c r="C86" i="8"/>
  <c r="D86" i="8"/>
  <c r="D87" i="8"/>
  <c r="D88" i="8"/>
  <c r="C89" i="8"/>
  <c r="D89" i="8"/>
  <c r="D12" i="8" l="1"/>
  <c r="C12" i="8"/>
  <c r="C37" i="6"/>
  <c r="C14" i="6"/>
  <c r="H29" i="1" l="1"/>
  <c r="E75" i="9"/>
  <c r="E171" i="8"/>
  <c r="E160" i="8"/>
  <c r="C190" i="6"/>
  <c r="E60" i="6"/>
  <c r="D130" i="8" l="1"/>
  <c r="D129" i="8"/>
  <c r="D128" i="8"/>
  <c r="D127" i="8"/>
  <c r="D126" i="8"/>
  <c r="C129" i="8"/>
  <c r="C128" i="8"/>
  <c r="C127" i="8"/>
  <c r="C126" i="8"/>
  <c r="D186" i="8"/>
  <c r="D185" i="8"/>
  <c r="D184" i="8"/>
  <c r="D183" i="8"/>
  <c r="D182" i="8"/>
  <c r="D181" i="8"/>
  <c r="C185" i="8"/>
  <c r="C184" i="8"/>
  <c r="C183" i="8"/>
  <c r="C182" i="8"/>
  <c r="C181" i="8"/>
  <c r="E60" i="9"/>
  <c r="C67" i="9"/>
  <c r="D67" i="9"/>
  <c r="C45" i="7"/>
  <c r="D45" i="7"/>
  <c r="D219" i="6"/>
  <c r="D197" i="8" s="1"/>
  <c r="D218" i="6"/>
  <c r="D217" i="6"/>
  <c r="D216" i="6"/>
  <c r="D215" i="6"/>
  <c r="D214" i="6"/>
  <c r="C219" i="6"/>
  <c r="C87" i="9" s="1"/>
  <c r="C218" i="6"/>
  <c r="C217" i="6"/>
  <c r="C216" i="6"/>
  <c r="C215" i="6"/>
  <c r="C214" i="6"/>
  <c r="D221" i="6"/>
  <c r="C221" i="6"/>
  <c r="D86" i="9" l="1"/>
  <c r="D195" i="8"/>
  <c r="D194" i="8"/>
  <c r="D193" i="8"/>
  <c r="D82" i="9"/>
  <c r="C195" i="8"/>
  <c r="C128" i="7"/>
  <c r="C83" i="9"/>
  <c r="C192" i="8"/>
  <c r="E185" i="8"/>
  <c r="C129" i="7"/>
  <c r="C85" i="9"/>
  <c r="D87" i="9"/>
  <c r="D131" i="7"/>
  <c r="D188" i="8"/>
  <c r="D190" i="8"/>
  <c r="D191" i="8"/>
  <c r="C191" i="8"/>
  <c r="C190" i="8"/>
  <c r="C89" i="6"/>
  <c r="C199" i="6"/>
  <c r="E218" i="6"/>
  <c r="D130" i="7"/>
  <c r="D196" i="8"/>
  <c r="D129" i="7"/>
  <c r="D85" i="9"/>
  <c r="D84" i="9"/>
  <c r="D128" i="7"/>
  <c r="D127" i="7"/>
  <c r="D83" i="9"/>
  <c r="D199" i="8"/>
  <c r="D89" i="9"/>
  <c r="D133" i="7"/>
  <c r="D192" i="8"/>
  <c r="D126" i="7"/>
  <c r="C130" i="7"/>
  <c r="C196" i="8"/>
  <c r="C86" i="9"/>
  <c r="C84" i="9"/>
  <c r="C194" i="8"/>
  <c r="C127" i="7"/>
  <c r="C193" i="8"/>
  <c r="C126" i="7"/>
  <c r="C82" i="9"/>
  <c r="C188" i="8"/>
  <c r="D133" i="8"/>
  <c r="D111" i="7"/>
  <c r="C133" i="8"/>
  <c r="C111" i="7"/>
  <c r="D89" i="6"/>
  <c r="D199" i="6"/>
  <c r="C89" i="9"/>
  <c r="C199" i="8"/>
  <c r="C133" i="7"/>
  <c r="C131" i="7"/>
  <c r="D79" i="9" l="1"/>
  <c r="D68" i="9" s="1"/>
  <c r="D13" i="8"/>
  <c r="E86" i="9"/>
  <c r="C13" i="8"/>
  <c r="C79" i="9"/>
  <c r="C68" i="9" s="1"/>
  <c r="E130" i="7"/>
  <c r="E196" i="8"/>
  <c r="D136" i="8"/>
  <c r="D135" i="8"/>
  <c r="C136" i="8"/>
  <c r="C135" i="8"/>
  <c r="D24" i="8"/>
  <c r="C24" i="8"/>
  <c r="D23" i="8"/>
  <c r="C23" i="8"/>
  <c r="D35" i="8"/>
  <c r="C35" i="8"/>
  <c r="D34" i="8"/>
  <c r="C34" i="8"/>
  <c r="D46" i="8"/>
  <c r="C46" i="8"/>
  <c r="D45" i="8"/>
  <c r="C45" i="8"/>
  <c r="D57" i="8"/>
  <c r="C57" i="8"/>
  <c r="D56" i="8"/>
  <c r="C56" i="8"/>
  <c r="D68" i="8"/>
  <c r="C68" i="8"/>
  <c r="D67" i="8"/>
  <c r="C67" i="8"/>
  <c r="D78" i="8"/>
  <c r="C78" i="8"/>
  <c r="D79" i="8"/>
  <c r="C79" i="8"/>
  <c r="D100" i="8"/>
  <c r="C100" i="8"/>
  <c r="D111" i="8"/>
  <c r="C111" i="8"/>
  <c r="D122" i="8"/>
  <c r="C122" i="8"/>
  <c r="E127" i="8"/>
  <c r="E128" i="8"/>
  <c r="E129" i="8"/>
  <c r="E133" i="8"/>
  <c r="E126" i="8"/>
  <c r="D144" i="8"/>
  <c r="C144" i="8"/>
  <c r="D155" i="8"/>
  <c r="C155" i="8"/>
  <c r="D166" i="8"/>
  <c r="C166" i="8"/>
  <c r="D177" i="8"/>
  <c r="C177" i="8"/>
  <c r="E188" i="8"/>
  <c r="E182" i="8"/>
  <c r="E183" i="8"/>
  <c r="E184" i="8"/>
  <c r="E181" i="8"/>
  <c r="E193" i="8"/>
  <c r="E194" i="8"/>
  <c r="E195" i="8"/>
  <c r="D201" i="8"/>
  <c r="C201" i="8"/>
  <c r="D200" i="8"/>
  <c r="C200" i="8"/>
  <c r="E192" i="8"/>
  <c r="D91" i="9"/>
  <c r="C91" i="9"/>
  <c r="D90" i="9"/>
  <c r="C90" i="9"/>
  <c r="E89" i="9"/>
  <c r="E85" i="9"/>
  <c r="E84" i="9"/>
  <c r="E83" i="9"/>
  <c r="E82" i="9"/>
  <c r="D123" i="7"/>
  <c r="D112" i="7" s="1"/>
  <c r="C123" i="7"/>
  <c r="C112" i="7" s="1"/>
  <c r="D135" i="7"/>
  <c r="C135" i="7"/>
  <c r="D134" i="7"/>
  <c r="C134" i="7"/>
  <c r="E133" i="7"/>
  <c r="E129" i="7"/>
  <c r="E128" i="7"/>
  <c r="E127" i="7"/>
  <c r="E126" i="7"/>
  <c r="D89" i="7"/>
  <c r="C89" i="7"/>
  <c r="D70" i="7"/>
  <c r="D69" i="7"/>
  <c r="D67" i="7"/>
  <c r="C67" i="7"/>
  <c r="E60" i="7"/>
  <c r="D37" i="7"/>
  <c r="D36" i="7"/>
  <c r="D34" i="7"/>
  <c r="C34" i="7"/>
  <c r="E27" i="7"/>
  <c r="D166" i="6"/>
  <c r="C166" i="6"/>
  <c r="D12" i="7"/>
  <c r="C12" i="7"/>
  <c r="D114" i="6"/>
  <c r="C114" i="6"/>
  <c r="D113" i="6"/>
  <c r="D111" i="6"/>
  <c r="C111" i="6"/>
  <c r="E105" i="6"/>
  <c r="E104" i="6"/>
  <c r="E113" i="6" s="1"/>
  <c r="D70" i="6"/>
  <c r="D69" i="6"/>
  <c r="D67" i="6"/>
  <c r="C67" i="6"/>
  <c r="D211" i="6"/>
  <c r="C211" i="6"/>
  <c r="D223" i="6"/>
  <c r="C223" i="6"/>
  <c r="D222" i="6"/>
  <c r="C222" i="6"/>
  <c r="E221" i="6"/>
  <c r="E217" i="6"/>
  <c r="E216" i="6"/>
  <c r="E215" i="6"/>
  <c r="E214" i="6"/>
  <c r="E166" i="8" l="1"/>
  <c r="E111" i="8"/>
  <c r="E211" i="6"/>
  <c r="E112" i="6" s="1"/>
  <c r="E123" i="7"/>
  <c r="E46" i="7" s="1"/>
  <c r="D90" i="6"/>
  <c r="D90" i="8"/>
  <c r="C90" i="6"/>
  <c r="C90" i="8"/>
  <c r="E191" i="8"/>
  <c r="E190" i="8"/>
  <c r="E136" i="8"/>
  <c r="E114" i="6"/>
  <c r="E91" i="9"/>
  <c r="E90" i="9"/>
  <c r="E200" i="8"/>
  <c r="E201" i="8"/>
  <c r="E135" i="7"/>
  <c r="E134" i="7"/>
  <c r="E223" i="6"/>
  <c r="E222" i="6"/>
  <c r="E100" i="8"/>
  <c r="E122" i="8"/>
  <c r="E135" i="8"/>
  <c r="E155" i="8"/>
  <c r="E177" i="8"/>
  <c r="E144" i="8"/>
  <c r="C68" i="7"/>
  <c r="C46" i="7"/>
  <c r="D68" i="7"/>
  <c r="D46" i="7"/>
  <c r="D112" i="6"/>
  <c r="D200" i="6"/>
  <c r="C68" i="6"/>
  <c r="C200" i="6"/>
  <c r="D167" i="6"/>
  <c r="D90" i="7"/>
  <c r="D35" i="7"/>
  <c r="D13" i="7"/>
  <c r="C13" i="7"/>
  <c r="C35" i="7"/>
  <c r="C90" i="7"/>
  <c r="C112" i="6"/>
  <c r="E167" i="6"/>
  <c r="C167" i="6"/>
  <c r="D68" i="6"/>
  <c r="H26" i="1"/>
  <c r="H27" i="1"/>
  <c r="H28" i="1"/>
  <c r="H32" i="1"/>
  <c r="H25" i="1"/>
  <c r="E112" i="7" l="1"/>
  <c r="E90" i="8"/>
  <c r="E90" i="6"/>
  <c r="E200" i="6"/>
  <c r="E68" i="6"/>
  <c r="H34" i="1"/>
  <c r="H33" i="1"/>
  <c r="M14" i="1"/>
  <c r="J14" i="1"/>
  <c r="G14" i="1"/>
  <c r="D14" i="1"/>
  <c r="P14" i="1" l="1"/>
  <c r="D10" i="1" l="1"/>
  <c r="P10" i="1" l="1"/>
  <c r="M10" i="1"/>
  <c r="J10" i="1"/>
  <c r="G10" i="1"/>
  <c r="D15" i="1" l="1"/>
  <c r="P15" i="1" l="1"/>
  <c r="P9" i="1" l="1"/>
  <c r="P8" i="1"/>
  <c r="P7" i="1"/>
  <c r="P16" i="1" l="1"/>
  <c r="P17" i="1"/>
  <c r="D180" i="8"/>
  <c r="C180" i="8"/>
  <c r="D179" i="8"/>
  <c r="C179" i="8"/>
  <c r="E173" i="8"/>
  <c r="E172" i="8"/>
  <c r="E170" i="8"/>
  <c r="D169" i="8"/>
  <c r="C169" i="8"/>
  <c r="D168" i="8"/>
  <c r="C168" i="8"/>
  <c r="E161" i="8"/>
  <c r="E159" i="8"/>
  <c r="D158" i="8"/>
  <c r="C158" i="8"/>
  <c r="D157" i="8"/>
  <c r="C157" i="8"/>
  <c r="E150" i="8"/>
  <c r="E149" i="8"/>
  <c r="E148" i="8"/>
  <c r="D147" i="8"/>
  <c r="C147" i="8"/>
  <c r="D146" i="8"/>
  <c r="C146" i="8"/>
  <c r="E139" i="8"/>
  <c r="E138" i="8"/>
  <c r="E137" i="8"/>
  <c r="D59" i="9"/>
  <c r="C59" i="9"/>
  <c r="D58" i="9"/>
  <c r="C58" i="9"/>
  <c r="D57" i="9"/>
  <c r="C57" i="9"/>
  <c r="D56" i="9"/>
  <c r="C56" i="9"/>
  <c r="E52" i="9"/>
  <c r="E51" i="9"/>
  <c r="E50" i="9"/>
  <c r="E49" i="9"/>
  <c r="D81" i="9"/>
  <c r="C81" i="9"/>
  <c r="D80" i="9"/>
  <c r="C80" i="9"/>
  <c r="E79" i="9"/>
  <c r="E78" i="9"/>
  <c r="E12" i="9" s="1"/>
  <c r="E74" i="9"/>
  <c r="E73" i="9"/>
  <c r="E72" i="9"/>
  <c r="E71" i="9"/>
  <c r="D48" i="9"/>
  <c r="C48" i="9"/>
  <c r="D47" i="9"/>
  <c r="C47" i="9"/>
  <c r="D46" i="9"/>
  <c r="C46" i="9"/>
  <c r="D45" i="9"/>
  <c r="C45" i="9"/>
  <c r="E41" i="9"/>
  <c r="E40" i="9"/>
  <c r="E39" i="9"/>
  <c r="E38" i="9"/>
  <c r="D35" i="9"/>
  <c r="C35" i="9"/>
  <c r="D34" i="9"/>
  <c r="C34" i="9"/>
  <c r="D26" i="9"/>
  <c r="D25" i="9"/>
  <c r="D24" i="9"/>
  <c r="C24" i="9"/>
  <c r="D23" i="9"/>
  <c r="C23" i="9"/>
  <c r="E16" i="9"/>
  <c r="D13" i="9"/>
  <c r="C13" i="9"/>
  <c r="D12" i="9"/>
  <c r="C12" i="9"/>
  <c r="E158" i="8" l="1"/>
  <c r="E179" i="8"/>
  <c r="E168" i="8"/>
  <c r="E169" i="8"/>
  <c r="E147" i="8"/>
  <c r="E59" i="9"/>
  <c r="E47" i="9"/>
  <c r="E48" i="9"/>
  <c r="E81" i="9"/>
  <c r="E80" i="9"/>
  <c r="E23" i="9"/>
  <c r="E67" i="9"/>
  <c r="E46" i="9"/>
  <c r="E68" i="9"/>
  <c r="E58" i="9"/>
  <c r="E180" i="8"/>
  <c r="E146" i="8"/>
  <c r="E157" i="8"/>
  <c r="E24" i="9"/>
  <c r="E35" i="9"/>
  <c r="E57" i="9"/>
  <c r="E13" i="9"/>
  <c r="E56" i="9"/>
  <c r="E34" i="9"/>
  <c r="E45" i="9"/>
  <c r="D125" i="8" l="1"/>
  <c r="C125" i="8"/>
  <c r="D124" i="8"/>
  <c r="C124" i="8"/>
  <c r="E117" i="8"/>
  <c r="E116" i="8"/>
  <c r="E115" i="8"/>
  <c r="D114" i="8"/>
  <c r="C114" i="8"/>
  <c r="D113" i="8"/>
  <c r="C113" i="8"/>
  <c r="E107" i="8"/>
  <c r="E106" i="8"/>
  <c r="E105" i="8"/>
  <c r="E104" i="8"/>
  <c r="D103" i="8"/>
  <c r="C103" i="8"/>
  <c r="D102" i="8"/>
  <c r="C102" i="8"/>
  <c r="E96" i="8"/>
  <c r="E95" i="8"/>
  <c r="E94" i="8"/>
  <c r="E93" i="8"/>
  <c r="D81" i="8"/>
  <c r="C81" i="8"/>
  <c r="D80" i="8"/>
  <c r="C80" i="8"/>
  <c r="E73" i="8"/>
  <c r="E72" i="8"/>
  <c r="E71" i="8"/>
  <c r="D70" i="8"/>
  <c r="C70" i="8"/>
  <c r="D69" i="8"/>
  <c r="C69" i="8"/>
  <c r="E63" i="8"/>
  <c r="E62" i="8"/>
  <c r="E61" i="8"/>
  <c r="E60" i="8"/>
  <c r="D59" i="8"/>
  <c r="C59" i="8"/>
  <c r="D58" i="8"/>
  <c r="C58" i="8"/>
  <c r="E52" i="8"/>
  <c r="E51" i="8"/>
  <c r="E50" i="8"/>
  <c r="E49" i="8"/>
  <c r="D48" i="8"/>
  <c r="C48" i="8"/>
  <c r="D47" i="8"/>
  <c r="C47" i="8"/>
  <c r="E40" i="8"/>
  <c r="E39" i="8"/>
  <c r="E38" i="8"/>
  <c r="D37" i="8"/>
  <c r="C37" i="8"/>
  <c r="D36" i="8"/>
  <c r="C36" i="8"/>
  <c r="E29" i="8"/>
  <c r="E28" i="8"/>
  <c r="E27" i="8"/>
  <c r="D26" i="8"/>
  <c r="C26" i="8"/>
  <c r="D25" i="8"/>
  <c r="C25" i="8"/>
  <c r="E18" i="8"/>
  <c r="E17" i="8"/>
  <c r="E16" i="8"/>
  <c r="D125" i="7"/>
  <c r="C125" i="7"/>
  <c r="D124" i="7"/>
  <c r="C124" i="7"/>
  <c r="E122" i="7"/>
  <c r="E111" i="7" s="1"/>
  <c r="E118" i="7"/>
  <c r="E117" i="7"/>
  <c r="E116" i="7"/>
  <c r="E115" i="7"/>
  <c r="D103" i="7"/>
  <c r="C103" i="7"/>
  <c r="D102" i="7"/>
  <c r="C102" i="7"/>
  <c r="D101" i="7"/>
  <c r="C101" i="7"/>
  <c r="D100" i="7"/>
  <c r="C100" i="7"/>
  <c r="E96" i="7"/>
  <c r="E95" i="7"/>
  <c r="E94" i="7"/>
  <c r="E93" i="7"/>
  <c r="D81" i="7"/>
  <c r="C81" i="7"/>
  <c r="D80" i="7"/>
  <c r="C80" i="7"/>
  <c r="D79" i="7"/>
  <c r="C79" i="7"/>
  <c r="D78" i="7"/>
  <c r="C78" i="7"/>
  <c r="E73" i="7"/>
  <c r="E72" i="7"/>
  <c r="E71" i="7"/>
  <c r="D59" i="7"/>
  <c r="C59" i="7"/>
  <c r="D58" i="7"/>
  <c r="C58" i="7"/>
  <c r="D57" i="7"/>
  <c r="C57" i="7"/>
  <c r="D56" i="7"/>
  <c r="C56" i="7"/>
  <c r="E52" i="7"/>
  <c r="E51" i="7"/>
  <c r="E50" i="7"/>
  <c r="E49" i="7"/>
  <c r="D26" i="7"/>
  <c r="C26" i="7"/>
  <c r="D25" i="7"/>
  <c r="C25" i="7"/>
  <c r="D24" i="7"/>
  <c r="C24" i="7"/>
  <c r="D23" i="7"/>
  <c r="C23" i="7"/>
  <c r="E18" i="7"/>
  <c r="E17" i="7"/>
  <c r="E16" i="7"/>
  <c r="D213" i="6"/>
  <c r="D92" i="8" s="1"/>
  <c r="C213" i="6"/>
  <c r="C92" i="8" s="1"/>
  <c r="D212" i="6"/>
  <c r="D91" i="8" s="1"/>
  <c r="C212" i="6"/>
  <c r="C91" i="8" s="1"/>
  <c r="E210" i="6"/>
  <c r="E89" i="8" s="1"/>
  <c r="E207" i="6"/>
  <c r="E86" i="8" s="1"/>
  <c r="E206" i="6"/>
  <c r="E85" i="8" s="1"/>
  <c r="E205" i="6"/>
  <c r="E84" i="8" s="1"/>
  <c r="E204" i="6"/>
  <c r="E83" i="8" s="1"/>
  <c r="E203" i="6"/>
  <c r="E82" i="8" s="1"/>
  <c r="D191" i="6"/>
  <c r="C191" i="6"/>
  <c r="D190" i="6"/>
  <c r="D189" i="6"/>
  <c r="C189" i="6"/>
  <c r="D188" i="6"/>
  <c r="C188" i="6"/>
  <c r="E183" i="6"/>
  <c r="E182" i="6"/>
  <c r="E181" i="6"/>
  <c r="D179" i="6"/>
  <c r="D178" i="6"/>
  <c r="C178" i="6"/>
  <c r="D177" i="6"/>
  <c r="C177" i="6"/>
  <c r="E170" i="6"/>
  <c r="D158" i="6"/>
  <c r="C158" i="6"/>
  <c r="D157" i="6"/>
  <c r="C157" i="6"/>
  <c r="D156" i="6"/>
  <c r="C156" i="6"/>
  <c r="D155" i="6"/>
  <c r="C155" i="6"/>
  <c r="E150" i="6"/>
  <c r="E149" i="6"/>
  <c r="E148" i="6"/>
  <c r="D147" i="6"/>
  <c r="D146" i="6"/>
  <c r="C146" i="6"/>
  <c r="D145" i="6"/>
  <c r="C145" i="6"/>
  <c r="D144" i="6"/>
  <c r="C144" i="6"/>
  <c r="E139" i="6"/>
  <c r="E137" i="6"/>
  <c r="D136" i="6"/>
  <c r="D135" i="6"/>
  <c r="C135" i="6"/>
  <c r="D134" i="6"/>
  <c r="C134" i="6"/>
  <c r="D133" i="6"/>
  <c r="C133" i="6"/>
  <c r="E128" i="6"/>
  <c r="E126" i="6"/>
  <c r="E136" i="6" s="1"/>
  <c r="D125" i="6"/>
  <c r="C125" i="6"/>
  <c r="D124" i="6"/>
  <c r="C124" i="6"/>
  <c r="D123" i="6"/>
  <c r="C123" i="6"/>
  <c r="D122" i="6"/>
  <c r="C122" i="6"/>
  <c r="E117" i="6"/>
  <c r="E116" i="6"/>
  <c r="E115" i="6"/>
  <c r="D103" i="6"/>
  <c r="C103" i="6"/>
  <c r="D102" i="6"/>
  <c r="C102" i="6"/>
  <c r="D101" i="6"/>
  <c r="C101" i="6"/>
  <c r="D100" i="6"/>
  <c r="C100" i="6"/>
  <c r="E95" i="6"/>
  <c r="E94" i="6"/>
  <c r="E93" i="6"/>
  <c r="D81" i="6"/>
  <c r="C81" i="6"/>
  <c r="D80" i="6"/>
  <c r="C80" i="6"/>
  <c r="D79" i="6"/>
  <c r="C79" i="6"/>
  <c r="D78" i="6"/>
  <c r="C78" i="6"/>
  <c r="E73" i="6"/>
  <c r="E72" i="6"/>
  <c r="E71" i="6"/>
  <c r="D59" i="6"/>
  <c r="C59" i="6"/>
  <c r="D58" i="6"/>
  <c r="C58" i="6"/>
  <c r="D57" i="6"/>
  <c r="C57" i="6"/>
  <c r="D56" i="6"/>
  <c r="C56" i="6"/>
  <c r="E51" i="6"/>
  <c r="E50" i="6"/>
  <c r="E49" i="6"/>
  <c r="D48" i="6"/>
  <c r="D47" i="6"/>
  <c r="D46" i="6"/>
  <c r="C46" i="6"/>
  <c r="D45" i="6"/>
  <c r="C45" i="6"/>
  <c r="E39" i="6"/>
  <c r="E47" i="6" s="1"/>
  <c r="D37" i="6"/>
  <c r="D36" i="6"/>
  <c r="C36" i="6"/>
  <c r="D35" i="6"/>
  <c r="C35" i="6"/>
  <c r="D34" i="6"/>
  <c r="C34" i="6"/>
  <c r="E29" i="6"/>
  <c r="E28" i="6"/>
  <c r="E27" i="6"/>
  <c r="D26" i="6"/>
  <c r="C26" i="6"/>
  <c r="D25" i="6"/>
  <c r="C25" i="6"/>
  <c r="D24" i="6"/>
  <c r="C24" i="6"/>
  <c r="D23" i="6"/>
  <c r="C23" i="6"/>
  <c r="E18" i="6"/>
  <c r="E17" i="6"/>
  <c r="E16" i="6"/>
  <c r="D15" i="6"/>
  <c r="C15" i="6"/>
  <c r="D14" i="6"/>
  <c r="D13" i="6"/>
  <c r="C13" i="6"/>
  <c r="D12" i="6"/>
  <c r="C12" i="6"/>
  <c r="E7" i="6"/>
  <c r="E6" i="6"/>
  <c r="E5" i="6"/>
  <c r="M15" i="1"/>
  <c r="J15" i="1"/>
  <c r="G15" i="1"/>
  <c r="G9" i="1"/>
  <c r="D9" i="1"/>
  <c r="G8" i="1"/>
  <c r="D8" i="1"/>
  <c r="G7" i="1"/>
  <c r="D7" i="1"/>
  <c r="E103" i="7" l="1"/>
  <c r="E81" i="7"/>
  <c r="E180" i="6"/>
  <c r="E179" i="6"/>
  <c r="E125" i="6"/>
  <c r="E12" i="8"/>
  <c r="E14" i="6"/>
  <c r="E125" i="8"/>
  <c r="E45" i="8"/>
  <c r="E23" i="8"/>
  <c r="E78" i="8"/>
  <c r="E34" i="8"/>
  <c r="E56" i="8"/>
  <c r="E67" i="8"/>
  <c r="E146" i="6"/>
  <c r="G17" i="1"/>
  <c r="G16" i="1"/>
  <c r="D16" i="1"/>
  <c r="D17" i="1"/>
  <c r="E114" i="8"/>
  <c r="E103" i="8"/>
  <c r="E102" i="8"/>
  <c r="E80" i="8"/>
  <c r="E81" i="8"/>
  <c r="E70" i="8"/>
  <c r="E59" i="8"/>
  <c r="E58" i="8"/>
  <c r="E47" i="8"/>
  <c r="E48" i="8"/>
  <c r="E37" i="8"/>
  <c r="E36" i="8"/>
  <c r="E26" i="8"/>
  <c r="E25" i="8"/>
  <c r="E58" i="7"/>
  <c r="E59" i="7"/>
  <c r="E26" i="7"/>
  <c r="E125" i="7"/>
  <c r="E190" i="6"/>
  <c r="E191" i="6"/>
  <c r="E158" i="6"/>
  <c r="E157" i="6"/>
  <c r="E135" i="6"/>
  <c r="E80" i="6"/>
  <c r="E81" i="6"/>
  <c r="E58" i="6"/>
  <c r="E59" i="6"/>
  <c r="E37" i="6"/>
  <c r="E36" i="6"/>
  <c r="E25" i="6"/>
  <c r="E26" i="6"/>
  <c r="E213" i="6"/>
  <c r="E92" i="8" s="1"/>
  <c r="E212" i="6"/>
  <c r="E91" i="8" s="1"/>
  <c r="E45" i="6"/>
  <c r="E199" i="6"/>
  <c r="E89" i="6"/>
  <c r="E78" i="7"/>
  <c r="E45" i="7"/>
  <c r="E15" i="6"/>
  <c r="E12" i="6"/>
  <c r="E23" i="6"/>
  <c r="E56" i="6"/>
  <c r="E177" i="6"/>
  <c r="E122" i="6"/>
  <c r="E34" i="6"/>
  <c r="D123" i="8"/>
  <c r="D112" i="8"/>
  <c r="D134" i="8"/>
  <c r="D178" i="8"/>
  <c r="D145" i="8"/>
  <c r="D167" i="8"/>
  <c r="D189" i="8"/>
  <c r="D101" i="8"/>
  <c r="D156" i="8"/>
  <c r="E124" i="8"/>
  <c r="E69" i="8"/>
  <c r="E113" i="8"/>
  <c r="E23" i="7"/>
  <c r="E56" i="7"/>
  <c r="E67" i="7"/>
  <c r="E89" i="7"/>
  <c r="E90" i="7"/>
  <c r="E35" i="7"/>
  <c r="E68" i="7"/>
  <c r="E34" i="7"/>
  <c r="E102" i="7"/>
  <c r="E102" i="6"/>
  <c r="E103" i="6"/>
  <c r="E111" i="6"/>
  <c r="E166" i="6"/>
  <c r="E100" i="7"/>
  <c r="E13" i="7"/>
  <c r="E25" i="7"/>
  <c r="E12" i="7"/>
  <c r="E24" i="7"/>
  <c r="E67" i="6"/>
  <c r="E13" i="6"/>
  <c r="E24" i="6"/>
  <c r="E46" i="6"/>
  <c r="E35" i="6"/>
  <c r="E57" i="6"/>
  <c r="E79" i="6"/>
  <c r="E101" i="6"/>
  <c r="E123" i="6"/>
  <c r="E134" i="6"/>
  <c r="E145" i="6"/>
  <c r="E156" i="6"/>
  <c r="E178" i="6"/>
  <c r="E189" i="6"/>
  <c r="E124" i="6"/>
  <c r="E124" i="7"/>
  <c r="E101" i="7"/>
  <c r="E79" i="7"/>
  <c r="E57" i="7"/>
  <c r="E155" i="6"/>
  <c r="E100" i="6"/>
  <c r="E144" i="6"/>
  <c r="E78" i="6"/>
  <c r="E188" i="6"/>
  <c r="E133" i="6"/>
  <c r="E80" i="7"/>
  <c r="M9" i="1"/>
  <c r="M8" i="1"/>
  <c r="M7" i="1"/>
  <c r="J8" i="1"/>
  <c r="J9" i="1"/>
  <c r="J7" i="1"/>
  <c r="M17" i="1" l="1"/>
  <c r="M16" i="1"/>
  <c r="J17" i="1"/>
  <c r="J16" i="1"/>
  <c r="C101" i="8"/>
  <c r="C134" i="8"/>
  <c r="C112" i="8"/>
  <c r="C178" i="8"/>
  <c r="C123" i="8"/>
  <c r="C189" i="8"/>
  <c r="C145" i="8"/>
  <c r="C156" i="8"/>
  <c r="C167" i="8"/>
  <c r="E199" i="8"/>
  <c r="E13" i="8" l="1"/>
  <c r="E167" i="8"/>
  <c r="E57" i="8"/>
  <c r="E46" i="8"/>
  <c r="E35" i="8"/>
  <c r="E24" i="8"/>
  <c r="E68" i="8"/>
  <c r="E79" i="8"/>
  <c r="E123" i="8"/>
  <c r="E189" i="8"/>
  <c r="E156" i="8"/>
  <c r="E178" i="8"/>
  <c r="E145" i="8"/>
  <c r="E112" i="8"/>
  <c r="E134" i="8"/>
  <c r="E101" i="8"/>
</calcChain>
</file>

<file path=xl/sharedStrings.xml><?xml version="1.0" encoding="utf-8"?>
<sst xmlns="http://schemas.openxmlformats.org/spreadsheetml/2006/main" count="1099" uniqueCount="87">
  <si>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</si>
  <si>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</si>
  <si>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</si>
  <si>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</si>
  <si>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</si>
  <si>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</si>
  <si>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</si>
  <si>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</si>
  <si>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</si>
  <si>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</si>
  <si>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</si>
  <si>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</si>
  <si>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</si>
  <si>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</si>
  <si>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</si>
  <si>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</si>
  <si>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</si>
  <si>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</si>
  <si>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</si>
  <si>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</si>
  <si>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</si>
  <si>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</si>
  <si>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</si>
  <si>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</si>
  <si>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</si>
  <si>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</si>
  <si>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</si>
  <si>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</si>
  <si>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</si>
  <si>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</si>
  <si>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</si>
  <si>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</si>
  <si>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</si>
  <si>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</si>
  <si>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</si>
  <si>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</si>
  <si>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</si>
  <si>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</si>
  <si>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</si>
  <si>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</si>
  <si>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</si>
  <si>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</si>
  <si>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</si>
  <si>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</si>
  <si>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</si>
  <si>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</si>
  <si>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</si>
  <si>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Total # of Students</t>
  </si>
  <si>
    <t># of ESE</t>
  </si>
  <si>
    <t>% of ESE</t>
  </si>
  <si>
    <t>AAAP Action Step: 3.1 - 3.6</t>
  </si>
  <si>
    <t>2020-2021 SDIRC AAAP Goal 3: ESE Identification</t>
  </si>
  <si>
    <t>State Total</t>
  </si>
  <si>
    <t>5 Year Baseline Report for Exceptional Student Education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</si>
  <si>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</si>
  <si>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</si>
  <si>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</si>
  <si>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</si>
  <si>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</si>
  <si>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# of ESE Students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</si>
  <si>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</si>
  <si>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</si>
  <si>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</si>
  <si>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</si>
  <si>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</si>
  <si>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</si>
  <si>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</si>
  <si>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</si>
  <si>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</si>
  <si>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</si>
  <si>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Ct ESE</t>
  </si>
  <si>
    <t>Source:  Focus School Software</t>
  </si>
  <si>
    <t>19-20</t>
  </si>
  <si>
    <t>Wabasso School 
Grades K-5</t>
  </si>
  <si>
    <t>Indian River Virtual 
Grades K-5</t>
  </si>
  <si>
    <t>Source: Focus School Software</t>
  </si>
  <si>
    <t>Indian River Virtual
Grades 6-8</t>
  </si>
  <si>
    <t>Wabasso School 
Grades 6-8</t>
  </si>
  <si>
    <t>Indian River Virual
Grades 9-12</t>
  </si>
  <si>
    <t>Wabasso School
Grades 9-12</t>
  </si>
  <si>
    <t>2020-21 ESE Identification PK-12</t>
  </si>
  <si>
    <t>PK</t>
  </si>
  <si>
    <t>2020-21 Progress Measure Data as of June 1,2021**</t>
  </si>
  <si>
    <t>Exceptional Student Education (ESE) by Elementary 
PK-5 as of June 1, 2021**</t>
  </si>
  <si>
    <t>Exceptional Student Education (ESE) by Middle School 
Grades 6-8 as of June 1, 2021**</t>
  </si>
  <si>
    <t>Exceptional Student Education (ESE) by High School 
Grades 9-12 as of June 1, 2021**</t>
  </si>
  <si>
    <t>Exceptional Student Education (ESE) by Grade
PK-12  as of June 1,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</si>
</sst>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3" fillId="13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2" borderId="9" xfId="1" applyFont="1" applyFill="1" applyBorder="1" applyAlignment="1">
      <alignment horizontal="center" vertical="center"/>
    </xf>
    <xf numFmtId="9" fontId="3" fillId="13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2" borderId="9" xfId="0" applyNumberFormat="1" applyFont="1" applyFill="1" applyBorder="1" applyAlignment="1">
      <alignment horizontal="center" vertical="center"/>
    </xf>
    <xf numFmtId="9" fontId="3" fillId="13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4" fillId="0" borderId="2" xfId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31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9" fontId="4" fillId="0" borderId="28" xfId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8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8" fillId="10" borderId="30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35" xfId="0" applyNumberFormat="1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3" fontId="8" fillId="10" borderId="35" xfId="0" applyNumberFormat="1" applyFont="1" applyFill="1" applyBorder="1" applyAlignment="1">
      <alignment horizontal="center" vertical="center"/>
    </xf>
    <xf numFmtId="9" fontId="8" fillId="10" borderId="18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14" fontId="3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5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8" fillId="5" borderId="40" xfId="0" applyFont="1" applyFill="1" applyBorder="1" applyAlignment="1">
      <alignment vertical="center" wrapText="1"/>
    </xf>
    <xf numFmtId="0" fontId="8" fillId="5" borderId="23" xfId="0" applyNumberFormat="1" applyFont="1" applyFill="1" applyBorder="1" applyAlignment="1">
      <alignment vertical="center"/>
    </xf>
    <xf numFmtId="3" fontId="3" fillId="9" borderId="62" xfId="2" applyNumberFormat="1" applyFont="1" applyFill="1" applyBorder="1" applyAlignment="1">
      <alignment horizontal="center" vertical="center"/>
    </xf>
    <xf numFmtId="3" fontId="3" fillId="9" borderId="63" xfId="0" applyNumberFormat="1" applyFont="1" applyFill="1" applyBorder="1" applyAlignment="1">
      <alignment horizontal="center" vertical="center"/>
    </xf>
    <xf numFmtId="3" fontId="3" fillId="9" borderId="62" xfId="0" applyNumberFormat="1" applyFont="1" applyFill="1" applyBorder="1" applyAlignment="1">
      <alignment horizontal="center" vertical="center"/>
    </xf>
    <xf numFmtId="164" fontId="3" fillId="9" borderId="64" xfId="0" applyNumberFormat="1" applyFont="1" applyFill="1" applyBorder="1" applyAlignment="1">
      <alignment horizontal="center" vertical="center"/>
    </xf>
    <xf numFmtId="164" fontId="4" fillId="6" borderId="21" xfId="0" applyNumberFormat="1" applyFont="1" applyFill="1" applyBorder="1" applyAlignment="1">
      <alignment horizontal="center" vertical="center"/>
    </xf>
    <xf numFmtId="3" fontId="4" fillId="6" borderId="19" xfId="0" applyNumberFormat="1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/>
    </xf>
    <xf numFmtId="0" fontId="8" fillId="5" borderId="55" xfId="0" applyNumberFormat="1" applyFont="1" applyFill="1" applyBorder="1" applyAlignment="1">
      <alignment vertical="center"/>
    </xf>
    <xf numFmtId="0" fontId="0" fillId="13" borderId="1" xfId="0" applyFill="1" applyBorder="1" applyAlignment="1">
      <alignment horizontal="center"/>
    </xf>
    <xf numFmtId="9" fontId="4" fillId="0" borderId="9" xfId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 wrapText="1"/>
    </xf>
    <xf numFmtId="1" fontId="4" fillId="0" borderId="8" xfId="1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13" borderId="8" xfId="0" applyFill="1" applyBorder="1" applyAlignment="1">
      <alignment horizontal="center"/>
    </xf>
    <xf numFmtId="9" fontId="0" fillId="13" borderId="9" xfId="1" applyFont="1" applyFill="1" applyBorder="1" applyAlignment="1">
      <alignment horizont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29" xfId="0" applyNumberFormat="1" applyFont="1" applyFill="1" applyBorder="1" applyAlignment="1">
      <alignment horizontal="center" wrapText="1"/>
    </xf>
    <xf numFmtId="14" fontId="3" fillId="11" borderId="14" xfId="0" applyNumberFormat="1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9" fontId="4" fillId="0" borderId="61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7" borderId="19" xfId="0" applyNumberFormat="1" applyFont="1" applyFill="1" applyBorder="1" applyAlignment="1">
      <alignment horizontal="left" vertical="center"/>
    </xf>
    <xf numFmtId="0" fontId="3" fillId="7" borderId="20" xfId="0" applyNumberFormat="1" applyFont="1" applyFill="1" applyBorder="1" applyAlignment="1">
      <alignment horizontal="left" vertical="center"/>
    </xf>
    <xf numFmtId="0" fontId="3" fillId="7" borderId="21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9" fontId="4" fillId="0" borderId="33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15" borderId="15" xfId="0" applyFont="1" applyFill="1" applyBorder="1" applyAlignment="1">
      <alignment horizontal="left" vertical="center" wrapText="1"/>
    </xf>
    <xf numFmtId="0" fontId="4" fillId="15" borderId="51" xfId="0" applyFont="1" applyFill="1" applyBorder="1" applyAlignment="1">
      <alignment horizontal="left" vertical="center" wrapText="1"/>
    </xf>
    <xf numFmtId="0" fontId="4" fillId="15" borderId="52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9" borderId="16" xfId="0" applyNumberFormat="1" applyFont="1" applyFill="1" applyBorder="1" applyAlignment="1">
      <alignment horizontal="center" vertical="center"/>
    </xf>
    <xf numFmtId="0" fontId="3" fillId="9" borderId="17" xfId="0" applyNumberFormat="1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>
      <alignment horizontal="center" vertical="center"/>
    </xf>
    <xf numFmtId="9" fontId="3" fillId="9" borderId="16" xfId="1" applyFont="1" applyFill="1" applyBorder="1" applyAlignment="1">
      <alignment horizontal="center" vertical="center"/>
    </xf>
    <xf numFmtId="9" fontId="3" fillId="9" borderId="17" xfId="1" applyFont="1" applyFill="1" applyBorder="1" applyAlignment="1">
      <alignment horizontal="center" vertical="center"/>
    </xf>
    <xf numFmtId="9" fontId="3" fillId="9" borderId="18" xfId="1" applyFont="1" applyFill="1" applyBorder="1" applyAlignment="1">
      <alignment horizontal="center" vertical="center"/>
    </xf>
    <xf numFmtId="9" fontId="4" fillId="15" borderId="6" xfId="1" applyFont="1" applyFill="1" applyBorder="1" applyAlignment="1">
      <alignment horizontal="center" vertical="center"/>
    </xf>
    <xf numFmtId="9" fontId="4" fillId="15" borderId="7" xfId="1" applyFont="1" applyFill="1" applyBorder="1" applyAlignment="1">
      <alignment horizontal="center" vertical="center"/>
    </xf>
    <xf numFmtId="9" fontId="0" fillId="15" borderId="24" xfId="1" applyFont="1" applyFill="1" applyBorder="1" applyAlignment="1">
      <alignment horizontal="center"/>
    </xf>
    <xf numFmtId="9" fontId="0" fillId="15" borderId="65" xfId="1" applyFont="1" applyFill="1" applyBorder="1" applyAlignment="1">
      <alignment horizontal="center"/>
    </xf>
    <xf numFmtId="0" fontId="3" fillId="9" borderId="66" xfId="0" applyNumberFormat="1" applyFont="1" applyFill="1" applyBorder="1" applyAlignment="1">
      <alignment horizontal="center" vertical="center"/>
    </xf>
    <xf numFmtId="0" fontId="3" fillId="9" borderId="63" xfId="0" applyNumberFormat="1" applyFont="1" applyFill="1" applyBorder="1" applyAlignment="1">
      <alignment horizontal="center" vertical="center"/>
    </xf>
    <xf numFmtId="0" fontId="0" fillId="15" borderId="5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65" xfId="0" applyFill="1" applyBorder="1" applyAlignment="1">
      <alignment horizontal="center"/>
    </xf>
    <xf numFmtId="0" fontId="4" fillId="15" borderId="15" xfId="0" applyFont="1" applyFill="1" applyBorder="1" applyAlignment="1">
      <alignment horizontal="left" vertical="top" wrapText="1"/>
    </xf>
    <xf numFmtId="0" fontId="4" fillId="15" borderId="56" xfId="0" applyFont="1" applyFill="1" applyBorder="1" applyAlignment="1">
      <alignment horizontal="left" vertical="top" wrapText="1"/>
    </xf>
    <xf numFmtId="0" fontId="4" fillId="15" borderId="57" xfId="0" applyFont="1" applyFill="1" applyBorder="1" applyAlignment="1">
      <alignment horizontal="left" vertical="top" wrapText="1"/>
    </xf>
    <xf numFmtId="0" fontId="2" fillId="4" borderId="44" xfId="0" applyFont="1" applyFill="1" applyBorder="1" applyAlignment="1">
      <alignment horizontal="center" vertical="center" textRotation="90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7" borderId="44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textRotation="90"/>
    </xf>
    <xf numFmtId="0" fontId="2" fillId="11" borderId="5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0" fillId="15" borderId="16" xfId="0" applyFill="1" applyBorder="1" applyAlignment="1">
      <alignment horizontal="left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4" fillId="15" borderId="16" xfId="0" applyFont="1" applyFill="1" applyBorder="1" applyAlignment="1">
      <alignment horizontal="left" vertical="top" wrapText="1"/>
    </xf>
    <xf numFmtId="0" fontId="4" fillId="15" borderId="17" xfId="0" applyFont="1" applyFill="1" applyBorder="1" applyAlignment="1">
      <alignment horizontal="left" vertical="top" wrapText="1"/>
    </xf>
    <xf numFmtId="0" fontId="4" fillId="15" borderId="18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 wrapText="1"/>
    </xf>
    <xf numFmtId="0" fontId="2" fillId="7" borderId="47" xfId="0" applyFont="1" applyFill="1" applyBorder="1" applyAlignment="1">
      <alignment horizontal="center" vertical="center" textRotation="90" wrapText="1"/>
    </xf>
    <xf numFmtId="0" fontId="0" fillId="15" borderId="16" xfId="0" applyFill="1" applyBorder="1" applyAlignment="1">
      <alignment horizontal="left" vertical="top"/>
    </xf>
    <xf numFmtId="0" fontId="0" fillId="15" borderId="17" xfId="0" applyFill="1" applyBorder="1" applyAlignment="1">
      <alignment horizontal="left" vertical="top"/>
    </xf>
    <xf numFmtId="0" fontId="0" fillId="15" borderId="18" xfId="0" applyFill="1" applyBorder="1" applyAlignment="1">
      <alignment horizontal="left" vertical="top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34" xfId="0" applyFont="1" applyFill="1" applyBorder="1" applyAlignment="1">
      <alignment horizontal="center" vertical="center" textRotation="90"/>
    </xf>
    <xf numFmtId="0" fontId="2" fillId="4" borderId="36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 wrapText="1"/>
    </xf>
    <xf numFmtId="0" fontId="2" fillId="11" borderId="48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</cellXfs>
  <cellStyles count="3">
    <cellStyle name="Comma" xfId="2" builtinId="3"/>
    <cellStyle name="Normal" xfId="0" builtinId="0"/>
    <cellStyle name="Percent" xfId="1" builtinId="5"/>
  </cellStyles>
  <dxfs count="46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82" t="s">
        <v>51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3.75" customHeight="1" thickBot="1" x14ac:dyDescent="0.3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5" customHeight="1" x14ac:dyDescent="0.25">
      <c r="A3" s="183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9" customHeight="1" thickBot="1" x14ac:dyDescent="0.3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8"/>
    </row>
    <row r="5" spans="1:16" x14ac:dyDescent="0.25">
      <c r="A5" s="195" t="s">
        <v>0</v>
      </c>
      <c r="B5" s="190" t="s">
        <v>14</v>
      </c>
      <c r="C5" s="191"/>
      <c r="D5" s="192"/>
      <c r="E5" s="190" t="s">
        <v>1</v>
      </c>
      <c r="F5" s="191"/>
      <c r="G5" s="192"/>
      <c r="H5" s="190" t="s">
        <v>2</v>
      </c>
      <c r="I5" s="191"/>
      <c r="J5" s="192"/>
      <c r="K5" s="190" t="s">
        <v>3</v>
      </c>
      <c r="L5" s="191"/>
      <c r="M5" s="192"/>
      <c r="N5" s="193" t="s">
        <v>72</v>
      </c>
      <c r="O5" s="193"/>
      <c r="P5" s="194"/>
    </row>
    <row r="6" spans="1:16" ht="26.25" thickBot="1" x14ac:dyDescent="0.3">
      <c r="A6" s="196"/>
      <c r="B6" s="52" t="s">
        <v>48</v>
      </c>
      <c r="C6" s="53" t="s">
        <v>47</v>
      </c>
      <c r="D6" s="54" t="s">
        <v>49</v>
      </c>
      <c r="E6" s="52" t="s">
        <v>48</v>
      </c>
      <c r="F6" s="53" t="s">
        <v>47</v>
      </c>
      <c r="G6" s="54" t="s">
        <v>49</v>
      </c>
      <c r="H6" s="52" t="s">
        <v>48</v>
      </c>
      <c r="I6" s="53" t="s">
        <v>47</v>
      </c>
      <c r="J6" s="54" t="s">
        <v>49</v>
      </c>
      <c r="K6" s="52" t="s">
        <v>48</v>
      </c>
      <c r="L6" s="53" t="s">
        <v>47</v>
      </c>
      <c r="M6" s="54" t="s">
        <v>49</v>
      </c>
      <c r="N6" s="52" t="s">
        <v>48</v>
      </c>
      <c r="O6" s="53" t="s">
        <v>47</v>
      </c>
      <c r="P6" s="54" t="s">
        <v>49</v>
      </c>
    </row>
    <row r="7" spans="1:16" ht="15" customHeight="1" x14ac:dyDescent="0.25">
      <c r="A7" s="8" t="s">
        <v>4</v>
      </c>
      <c r="B7" s="39">
        <v>1285</v>
      </c>
      <c r="C7" s="40">
        <v>10003</v>
      </c>
      <c r="D7" s="44">
        <f>B7/C7</f>
        <v>0.12846146156153154</v>
      </c>
      <c r="E7" s="39">
        <v>1279</v>
      </c>
      <c r="F7" s="40">
        <v>9799</v>
      </c>
      <c r="G7" s="37">
        <f>E7/F7</f>
        <v>0.13052352280844984</v>
      </c>
      <c r="H7" s="45">
        <v>1295</v>
      </c>
      <c r="I7" s="40">
        <v>9689</v>
      </c>
      <c r="J7" s="37">
        <f>H7/I7</f>
        <v>0.13365672412013624</v>
      </c>
      <c r="K7" s="45">
        <v>1351</v>
      </c>
      <c r="L7" s="40">
        <v>9686</v>
      </c>
      <c r="M7" s="44">
        <f>K7/L7</f>
        <v>0.13947966136692133</v>
      </c>
      <c r="N7" s="39">
        <v>1373</v>
      </c>
      <c r="O7" s="40">
        <v>9662</v>
      </c>
      <c r="P7" s="37">
        <f>N7/O7</f>
        <v>0.14210308424756779</v>
      </c>
    </row>
    <row r="8" spans="1:16" x14ac:dyDescent="0.25">
      <c r="A8" s="8" t="s">
        <v>5</v>
      </c>
      <c r="B8" s="41">
        <v>538</v>
      </c>
      <c r="C8" s="29">
        <v>3956</v>
      </c>
      <c r="D8" s="31">
        <f t="shared" ref="D8:D11" si="0">B8/C8</f>
        <v>0.13599595551061677</v>
      </c>
      <c r="E8" s="41">
        <v>562</v>
      </c>
      <c r="F8" s="29">
        <v>3998</v>
      </c>
      <c r="G8" s="9">
        <f t="shared" ref="G8:G9" si="1">E8/F8</f>
        <v>0.14057028514257128</v>
      </c>
      <c r="H8" s="46">
        <v>602</v>
      </c>
      <c r="I8" s="29">
        <v>4090</v>
      </c>
      <c r="J8" s="9">
        <f t="shared" ref="J8:J9" si="2">H8/I8</f>
        <v>0.14718826405867971</v>
      </c>
      <c r="K8" s="46">
        <v>632</v>
      </c>
      <c r="L8" s="29">
        <v>4125</v>
      </c>
      <c r="M8" s="31">
        <f t="shared" ref="M8:M11" si="3">K8/L8</f>
        <v>0.15321212121212122</v>
      </c>
      <c r="N8" s="41">
        <v>655</v>
      </c>
      <c r="O8" s="29">
        <v>4023</v>
      </c>
      <c r="P8" s="9">
        <f t="shared" ref="P8:P11" si="4">N8/O8</f>
        <v>0.16281382053194135</v>
      </c>
    </row>
    <row r="9" spans="1:16" x14ac:dyDescent="0.25">
      <c r="A9" s="8" t="s">
        <v>6</v>
      </c>
      <c r="B9" s="41">
        <v>590</v>
      </c>
      <c r="C9" s="29">
        <v>3049</v>
      </c>
      <c r="D9" s="31">
        <f t="shared" si="0"/>
        <v>0.19350606756313546</v>
      </c>
      <c r="E9" s="41">
        <v>613</v>
      </c>
      <c r="F9" s="29">
        <v>3076</v>
      </c>
      <c r="G9" s="9">
        <f t="shared" si="1"/>
        <v>0.19928478543563069</v>
      </c>
      <c r="H9" s="46">
        <v>612</v>
      </c>
      <c r="I9" s="29">
        <v>3007</v>
      </c>
      <c r="J9" s="9">
        <f t="shared" si="2"/>
        <v>0.20352510808114399</v>
      </c>
      <c r="K9" s="46">
        <v>652</v>
      </c>
      <c r="L9" s="29">
        <v>3018</v>
      </c>
      <c r="M9" s="31">
        <f t="shared" si="3"/>
        <v>0.21603711066931744</v>
      </c>
      <c r="N9" s="41">
        <v>709</v>
      </c>
      <c r="O9" s="29">
        <v>3122</v>
      </c>
      <c r="P9" s="9">
        <f t="shared" si="4"/>
        <v>0.22709801409352978</v>
      </c>
    </row>
    <row r="10" spans="1:16" x14ac:dyDescent="0.25">
      <c r="A10" s="8" t="s">
        <v>7</v>
      </c>
      <c r="B10" s="41">
        <v>89</v>
      </c>
      <c r="C10" s="29">
        <v>650</v>
      </c>
      <c r="D10" s="31">
        <f t="shared" si="0"/>
        <v>0.13692307692307693</v>
      </c>
      <c r="E10" s="41">
        <v>94</v>
      </c>
      <c r="F10" s="29">
        <v>679</v>
      </c>
      <c r="G10" s="9">
        <f>E10/F10</f>
        <v>0.13843888070692195</v>
      </c>
      <c r="H10" s="46">
        <v>92</v>
      </c>
      <c r="I10" s="29">
        <v>697</v>
      </c>
      <c r="J10" s="9">
        <f>H10/I10</f>
        <v>0.13199426111908177</v>
      </c>
      <c r="K10" s="46">
        <v>112</v>
      </c>
      <c r="L10" s="29">
        <v>726</v>
      </c>
      <c r="M10" s="31">
        <f t="shared" si="3"/>
        <v>0.15426997245179064</v>
      </c>
      <c r="N10" s="41">
        <v>123</v>
      </c>
      <c r="O10" s="29">
        <v>779</v>
      </c>
      <c r="P10" s="9">
        <f t="shared" si="4"/>
        <v>0.15789473684210525</v>
      </c>
    </row>
    <row r="11" spans="1:16" x14ac:dyDescent="0.25">
      <c r="A11" s="8" t="s">
        <v>8</v>
      </c>
      <c r="B11" s="41">
        <v>21</v>
      </c>
      <c r="C11" s="29">
        <v>266</v>
      </c>
      <c r="D11" s="31">
        <f t="shared" si="0"/>
        <v>7.8947368421052627E-2</v>
      </c>
      <c r="E11" s="41">
        <v>22</v>
      </c>
      <c r="F11" s="29">
        <v>266</v>
      </c>
      <c r="G11" s="154">
        <f>E11/F11</f>
        <v>8.2706766917293228E-2</v>
      </c>
      <c r="H11" s="48">
        <v>21</v>
      </c>
      <c r="I11" s="29">
        <v>251</v>
      </c>
      <c r="J11" s="154">
        <f>H11/I11</f>
        <v>8.3665338645418322E-2</v>
      </c>
      <c r="K11" s="48">
        <v>24</v>
      </c>
      <c r="L11" s="29">
        <v>252</v>
      </c>
      <c r="M11" s="31">
        <f t="shared" si="3"/>
        <v>9.5238095238095233E-2</v>
      </c>
      <c r="N11" s="156">
        <v>20</v>
      </c>
      <c r="O11" s="29">
        <v>233</v>
      </c>
      <c r="P11" s="154">
        <f t="shared" si="4"/>
        <v>8.5836909871244635E-2</v>
      </c>
    </row>
    <row r="12" spans="1:16" x14ac:dyDescent="0.25">
      <c r="A12" s="8" t="s">
        <v>9</v>
      </c>
      <c r="B12" s="50" t="s">
        <v>41</v>
      </c>
      <c r="C12" s="30">
        <v>48</v>
      </c>
      <c r="D12" s="49" t="s">
        <v>41</v>
      </c>
      <c r="E12" s="50" t="s">
        <v>41</v>
      </c>
      <c r="F12" s="30">
        <v>45</v>
      </c>
      <c r="G12" s="49" t="s">
        <v>41</v>
      </c>
      <c r="H12" s="50" t="s">
        <v>41</v>
      </c>
      <c r="I12" s="30">
        <v>44</v>
      </c>
      <c r="J12" s="49" t="s">
        <v>41</v>
      </c>
      <c r="K12" s="50" t="s">
        <v>41</v>
      </c>
      <c r="L12" s="30">
        <v>35</v>
      </c>
      <c r="M12" s="31" t="s">
        <v>41</v>
      </c>
      <c r="N12" s="50" t="s">
        <v>41</v>
      </c>
      <c r="O12" s="30">
        <v>31</v>
      </c>
      <c r="P12" s="42" t="s">
        <v>41</v>
      </c>
    </row>
    <row r="13" spans="1:16" ht="15.75" thickBot="1" x14ac:dyDescent="0.3">
      <c r="A13" s="8" t="s">
        <v>10</v>
      </c>
      <c r="B13" s="51" t="s">
        <v>41</v>
      </c>
      <c r="C13" s="38">
        <v>12</v>
      </c>
      <c r="D13" s="32" t="s">
        <v>41</v>
      </c>
      <c r="E13" s="51" t="s">
        <v>41</v>
      </c>
      <c r="F13" s="38">
        <v>16</v>
      </c>
      <c r="G13" s="32" t="s">
        <v>41</v>
      </c>
      <c r="H13" s="51" t="s">
        <v>41</v>
      </c>
      <c r="I13" s="38">
        <v>14</v>
      </c>
      <c r="J13" s="32" t="s">
        <v>41</v>
      </c>
      <c r="K13" s="51" t="s">
        <v>41</v>
      </c>
      <c r="L13" s="38">
        <v>19</v>
      </c>
      <c r="M13" s="47" t="s">
        <v>41</v>
      </c>
      <c r="N13" s="51" t="s">
        <v>41</v>
      </c>
      <c r="O13" s="38">
        <v>22</v>
      </c>
      <c r="P13" s="43" t="s">
        <v>41</v>
      </c>
    </row>
    <row r="14" spans="1:16" ht="15.75" thickBot="1" x14ac:dyDescent="0.3">
      <c r="A14" s="12" t="s">
        <v>52</v>
      </c>
      <c r="B14" s="56">
        <v>367292</v>
      </c>
      <c r="C14" s="60">
        <v>2792233</v>
      </c>
      <c r="D14" s="61">
        <f>B14/C14</f>
        <v>0.13154059851022462</v>
      </c>
      <c r="E14" s="56">
        <v>377272</v>
      </c>
      <c r="F14" s="57">
        <v>2817076</v>
      </c>
      <c r="G14" s="61">
        <f>E14/F14</f>
        <v>0.13392325943638014</v>
      </c>
      <c r="H14" s="56">
        <v>385447</v>
      </c>
      <c r="I14" s="58">
        <v>2833115</v>
      </c>
      <c r="J14" s="61">
        <f>H14/I14</f>
        <v>0.13605060154635445</v>
      </c>
      <c r="K14" s="33">
        <v>401627</v>
      </c>
      <c r="L14" s="34">
        <v>2846857</v>
      </c>
      <c r="M14" s="61">
        <f>K14/L14</f>
        <v>0.14107733546152829</v>
      </c>
      <c r="N14" s="35">
        <v>414352</v>
      </c>
      <c r="O14" s="36">
        <v>2858949</v>
      </c>
      <c r="P14" s="55">
        <f>N14/O14</f>
        <v>0.1449315815007543</v>
      </c>
    </row>
    <row r="15" spans="1:16" ht="15.75" thickBot="1" x14ac:dyDescent="0.3">
      <c r="A15" s="11" t="s">
        <v>11</v>
      </c>
      <c r="B15" s="143">
        <v>2527</v>
      </c>
      <c r="C15" s="144">
        <v>17984</v>
      </c>
      <c r="D15" s="146">
        <f>B15/C15</f>
        <v>0.1405137900355872</v>
      </c>
      <c r="E15" s="145">
        <v>2576</v>
      </c>
      <c r="F15" s="144">
        <v>17879</v>
      </c>
      <c r="G15" s="146">
        <f>E15/F15</f>
        <v>0.1440796465126685</v>
      </c>
      <c r="H15" s="145">
        <v>2629</v>
      </c>
      <c r="I15" s="144">
        <v>17792</v>
      </c>
      <c r="J15" s="146">
        <f>H15/I15</f>
        <v>0.14776303956834533</v>
      </c>
      <c r="K15" s="145">
        <v>2777</v>
      </c>
      <c r="L15" s="144">
        <v>17861</v>
      </c>
      <c r="M15" s="146">
        <f>K15/L15</f>
        <v>0.15547841666200102</v>
      </c>
      <c r="N15" s="145">
        <v>2890</v>
      </c>
      <c r="O15" s="144">
        <v>17872</v>
      </c>
      <c r="P15" s="146">
        <f>N15/O15</f>
        <v>0.16170546105640107</v>
      </c>
    </row>
    <row r="16" spans="1:16" ht="15" customHeight="1" x14ac:dyDescent="0.25">
      <c r="A16" s="141" t="s">
        <v>15</v>
      </c>
      <c r="B16" s="148">
        <f t="shared" ref="B16:P16" si="5">B7-B9</f>
        <v>695</v>
      </c>
      <c r="C16" s="150">
        <f t="shared" si="5"/>
        <v>6954</v>
      </c>
      <c r="D16" s="147">
        <f t="shared" si="5"/>
        <v>-6.5044606001603916E-2</v>
      </c>
      <c r="E16" s="148">
        <f t="shared" si="5"/>
        <v>666</v>
      </c>
      <c r="F16" s="150">
        <f t="shared" si="5"/>
        <v>6723</v>
      </c>
      <c r="G16" s="147">
        <f t="shared" si="5"/>
        <v>-6.8761262627180852E-2</v>
      </c>
      <c r="H16" s="148">
        <f t="shared" si="5"/>
        <v>683</v>
      </c>
      <c r="I16" s="150">
        <f t="shared" si="5"/>
        <v>6682</v>
      </c>
      <c r="J16" s="147">
        <f t="shared" si="5"/>
        <v>-6.9868383961007752E-2</v>
      </c>
      <c r="K16" s="148">
        <f t="shared" si="5"/>
        <v>699</v>
      </c>
      <c r="L16" s="150">
        <f t="shared" si="5"/>
        <v>6668</v>
      </c>
      <c r="M16" s="147">
        <f t="shared" si="5"/>
        <v>-7.6557449302396108E-2</v>
      </c>
      <c r="N16" s="148">
        <f t="shared" si="5"/>
        <v>664</v>
      </c>
      <c r="O16" s="150">
        <f t="shared" si="5"/>
        <v>6540</v>
      </c>
      <c r="P16" s="147">
        <f t="shared" si="5"/>
        <v>-8.4994929845961992E-2</v>
      </c>
    </row>
    <row r="17" spans="1:16" ht="15.75" customHeight="1" thickBot="1" x14ac:dyDescent="0.3">
      <c r="A17" s="142" t="s">
        <v>16</v>
      </c>
      <c r="B17" s="149">
        <f t="shared" ref="B17:P17" si="6">B7-B8</f>
        <v>747</v>
      </c>
      <c r="C17" s="151">
        <f t="shared" si="6"/>
        <v>6047</v>
      </c>
      <c r="D17" s="10">
        <f t="shared" si="6"/>
        <v>-7.5344939490852303E-3</v>
      </c>
      <c r="E17" s="149">
        <f t="shared" si="6"/>
        <v>717</v>
      </c>
      <c r="F17" s="151">
        <f t="shared" si="6"/>
        <v>5801</v>
      </c>
      <c r="G17" s="10">
        <f t="shared" si="6"/>
        <v>-1.004676233412144E-2</v>
      </c>
      <c r="H17" s="149">
        <f t="shared" si="6"/>
        <v>693</v>
      </c>
      <c r="I17" s="151">
        <f t="shared" si="6"/>
        <v>5599</v>
      </c>
      <c r="J17" s="10">
        <f t="shared" si="6"/>
        <v>-1.3531539938543474E-2</v>
      </c>
      <c r="K17" s="149">
        <f t="shared" si="6"/>
        <v>719</v>
      </c>
      <c r="L17" s="151">
        <f t="shared" si="6"/>
        <v>5561</v>
      </c>
      <c r="M17" s="10">
        <f t="shared" si="6"/>
        <v>-1.3732459845199885E-2</v>
      </c>
      <c r="N17" s="149">
        <f t="shared" si="6"/>
        <v>718</v>
      </c>
      <c r="O17" s="151">
        <f t="shared" si="6"/>
        <v>5639</v>
      </c>
      <c r="P17" s="10">
        <f t="shared" si="6"/>
        <v>-2.071073628437356E-2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206" t="s">
        <v>82</v>
      </c>
      <c r="B19" s="207"/>
      <c r="C19" s="207"/>
      <c r="D19" s="207"/>
      <c r="E19" s="207"/>
      <c r="F19" s="207"/>
      <c r="G19" s="207"/>
      <c r="H19" s="207"/>
      <c r="I19" s="207"/>
      <c r="J19" s="208"/>
      <c r="K19" s="62"/>
      <c r="L19" s="62"/>
      <c r="M19" s="62"/>
      <c r="N19" s="62"/>
      <c r="O19" s="62"/>
      <c r="P19" s="62"/>
    </row>
    <row r="20" spans="1:16" ht="6.75" customHeight="1" thickBot="1" x14ac:dyDescent="0.3">
      <c r="A20" s="209"/>
      <c r="B20" s="210"/>
      <c r="C20" s="210"/>
      <c r="D20" s="210"/>
      <c r="E20" s="210"/>
      <c r="F20" s="210"/>
      <c r="G20" s="210"/>
      <c r="H20" s="210"/>
      <c r="I20" s="210"/>
      <c r="J20" s="211"/>
      <c r="K20" s="62"/>
      <c r="L20" s="62"/>
      <c r="M20" s="62"/>
      <c r="N20" s="62"/>
      <c r="O20" s="62"/>
      <c r="P20" s="62"/>
    </row>
    <row r="21" spans="1:16" ht="15" customHeight="1" x14ac:dyDescent="0.25">
      <c r="A21" s="212" t="s">
        <v>50</v>
      </c>
      <c r="B21" s="197" t="s">
        <v>80</v>
      </c>
      <c r="C21" s="198"/>
      <c r="D21" s="198"/>
      <c r="E21" s="198"/>
      <c r="F21" s="198"/>
      <c r="G21" s="198"/>
      <c r="H21" s="198"/>
      <c r="I21" s="198"/>
      <c r="J21" s="199"/>
    </row>
    <row r="22" spans="1:16" x14ac:dyDescent="0.25">
      <c r="A22" s="213"/>
      <c r="B22" s="200"/>
      <c r="C22" s="201"/>
      <c r="D22" s="201"/>
      <c r="E22" s="201"/>
      <c r="F22" s="201"/>
      <c r="G22" s="201"/>
      <c r="H22" s="201"/>
      <c r="I22" s="201"/>
      <c r="J22" s="202"/>
    </row>
    <row r="23" spans="1:16" ht="15" customHeight="1" thickBot="1" x14ac:dyDescent="0.3">
      <c r="A23" s="214"/>
      <c r="B23" s="203"/>
      <c r="C23" s="204"/>
      <c r="D23" s="204"/>
      <c r="E23" s="204"/>
      <c r="F23" s="204"/>
      <c r="G23" s="204"/>
      <c r="H23" s="204"/>
      <c r="I23" s="204"/>
      <c r="J23" s="205"/>
    </row>
    <row r="24" spans="1:16" ht="34.5" customHeight="1" thickBot="1" x14ac:dyDescent="0.3">
      <c r="A24" s="89" t="s">
        <v>0</v>
      </c>
      <c r="B24" s="215" t="s">
        <v>48</v>
      </c>
      <c r="C24" s="216"/>
      <c r="D24" s="217"/>
      <c r="E24" s="215" t="s">
        <v>47</v>
      </c>
      <c r="F24" s="216"/>
      <c r="G24" s="217"/>
      <c r="H24" s="215" t="s">
        <v>49</v>
      </c>
      <c r="I24" s="216"/>
      <c r="J24" s="217"/>
    </row>
    <row r="25" spans="1:16" ht="15" customHeight="1" x14ac:dyDescent="0.25">
      <c r="A25" s="72" t="s">
        <v>4</v>
      </c>
      <c r="B25" s="221">
        <v>1328</v>
      </c>
      <c r="C25" s="222"/>
      <c r="D25" s="223"/>
      <c r="E25" s="221">
        <v>8948</v>
      </c>
      <c r="F25" s="222"/>
      <c r="G25" s="223"/>
      <c r="H25" s="218">
        <f>B25/E25</f>
        <v>0.14841305319624498</v>
      </c>
      <c r="I25" s="219"/>
      <c r="J25" s="220"/>
    </row>
    <row r="26" spans="1:16" ht="15" customHeight="1" x14ac:dyDescent="0.25">
      <c r="A26" s="59" t="s">
        <v>5</v>
      </c>
      <c r="B26" s="224">
        <v>680</v>
      </c>
      <c r="C26" s="225"/>
      <c r="D26" s="226"/>
      <c r="E26" s="224">
        <v>4367</v>
      </c>
      <c r="F26" s="225"/>
      <c r="G26" s="226"/>
      <c r="H26" s="233">
        <f t="shared" ref="H26:H32" si="7">B26/E26</f>
        <v>0.15571330432791389</v>
      </c>
      <c r="I26" s="234"/>
      <c r="J26" s="235"/>
    </row>
    <row r="27" spans="1:16" ht="15" customHeight="1" x14ac:dyDescent="0.25">
      <c r="A27" s="59" t="s">
        <v>6</v>
      </c>
      <c r="B27" s="224">
        <v>716</v>
      </c>
      <c r="C27" s="225"/>
      <c r="D27" s="226"/>
      <c r="E27" s="224">
        <v>3104</v>
      </c>
      <c r="F27" s="225"/>
      <c r="G27" s="226"/>
      <c r="H27" s="233">
        <f t="shared" si="7"/>
        <v>0.23067010309278352</v>
      </c>
      <c r="I27" s="234"/>
      <c r="J27" s="235"/>
    </row>
    <row r="28" spans="1:16" ht="15" customHeight="1" x14ac:dyDescent="0.25">
      <c r="A28" s="59" t="s">
        <v>7</v>
      </c>
      <c r="B28" s="224">
        <v>116</v>
      </c>
      <c r="C28" s="225"/>
      <c r="D28" s="226"/>
      <c r="E28" s="224">
        <v>728</v>
      </c>
      <c r="F28" s="225"/>
      <c r="G28" s="226"/>
      <c r="H28" s="233">
        <f t="shared" si="7"/>
        <v>0.15934065934065933</v>
      </c>
      <c r="I28" s="234"/>
      <c r="J28" s="235"/>
    </row>
    <row r="29" spans="1:16" ht="15" customHeight="1" x14ac:dyDescent="0.25">
      <c r="A29" s="59" t="s">
        <v>8</v>
      </c>
      <c r="B29" s="224">
        <v>24</v>
      </c>
      <c r="C29" s="225"/>
      <c r="D29" s="226"/>
      <c r="E29" s="224">
        <v>309</v>
      </c>
      <c r="F29" s="225"/>
      <c r="G29" s="226"/>
      <c r="H29" s="233">
        <f>B29/E29</f>
        <v>7.7669902912621352E-2</v>
      </c>
      <c r="I29" s="234"/>
      <c r="J29" s="235"/>
    </row>
    <row r="30" spans="1:16" ht="15" customHeight="1" x14ac:dyDescent="0.25">
      <c r="A30" s="59" t="s">
        <v>9</v>
      </c>
      <c r="B30" s="224" t="s">
        <v>41</v>
      </c>
      <c r="C30" s="225"/>
      <c r="D30" s="226"/>
      <c r="E30" s="224">
        <v>24</v>
      </c>
      <c r="F30" s="225"/>
      <c r="G30" s="226"/>
      <c r="H30" s="233" t="s">
        <v>41</v>
      </c>
      <c r="I30" s="234"/>
      <c r="J30" s="235"/>
    </row>
    <row r="31" spans="1:16" ht="15" customHeight="1" thickBot="1" x14ac:dyDescent="0.3">
      <c r="A31" s="133" t="s">
        <v>10</v>
      </c>
      <c r="B31" s="239"/>
      <c r="C31" s="240"/>
      <c r="D31" s="241"/>
      <c r="E31" s="239" t="s">
        <v>41</v>
      </c>
      <c r="F31" s="240"/>
      <c r="G31" s="241"/>
      <c r="H31" s="233"/>
      <c r="I31" s="234"/>
      <c r="J31" s="235"/>
    </row>
    <row r="32" spans="1:16" ht="15" customHeight="1" thickBot="1" x14ac:dyDescent="0.3">
      <c r="A32" s="11" t="s">
        <v>11</v>
      </c>
      <c r="B32" s="242">
        <v>2866</v>
      </c>
      <c r="C32" s="243"/>
      <c r="D32" s="244"/>
      <c r="E32" s="252">
        <v>17481</v>
      </c>
      <c r="F32" s="253"/>
      <c r="G32" s="253"/>
      <c r="H32" s="245">
        <f t="shared" si="7"/>
        <v>0.16394943081059435</v>
      </c>
      <c r="I32" s="246"/>
      <c r="J32" s="247"/>
    </row>
    <row r="33" spans="1:16" ht="15" customHeight="1" x14ac:dyDescent="0.25">
      <c r="A33" s="141" t="s">
        <v>15</v>
      </c>
      <c r="B33" s="254">
        <f>B25-B27</f>
        <v>612</v>
      </c>
      <c r="C33" s="255"/>
      <c r="D33" s="256"/>
      <c r="E33" s="254">
        <f>E25-E27</f>
        <v>5844</v>
      </c>
      <c r="F33" s="255"/>
      <c r="G33" s="256"/>
      <c r="H33" s="248">
        <f>H25-H27</f>
        <v>-8.2257049896538537E-2</v>
      </c>
      <c r="I33" s="248"/>
      <c r="J33" s="249"/>
    </row>
    <row r="34" spans="1:16" ht="15" customHeight="1" thickBot="1" x14ac:dyDescent="0.3">
      <c r="A34" s="152" t="s">
        <v>16</v>
      </c>
      <c r="B34" s="257">
        <f>B25-B26</f>
        <v>648</v>
      </c>
      <c r="C34" s="258"/>
      <c r="D34" s="259"/>
      <c r="E34" s="257">
        <f>E25-E26</f>
        <v>4581</v>
      </c>
      <c r="F34" s="258"/>
      <c r="G34" s="259"/>
      <c r="H34" s="250">
        <f>H25-H26</f>
        <v>-7.3002511316689056E-3</v>
      </c>
      <c r="I34" s="250"/>
      <c r="J34" s="251"/>
    </row>
    <row r="35" spans="1:16" ht="14.25" customHeight="1" thickBot="1" x14ac:dyDescent="0.3">
      <c r="A35" s="236" t="s">
        <v>71</v>
      </c>
      <c r="B35" s="237"/>
      <c r="C35" s="237"/>
      <c r="D35" s="237"/>
      <c r="E35" s="237"/>
      <c r="F35" s="237"/>
      <c r="G35" s="237"/>
      <c r="H35" s="237"/>
      <c r="I35" s="237"/>
      <c r="J35" s="238"/>
      <c r="K35" s="4"/>
      <c r="L35" s="4"/>
      <c r="M35" s="5"/>
      <c r="N35" s="6"/>
      <c r="O35" s="6"/>
      <c r="P35" s="7"/>
    </row>
    <row r="36" spans="1:16" ht="30.75" customHeight="1" thickBot="1" x14ac:dyDescent="0.3">
      <c r="A36" s="260" t="s">
        <v>42</v>
      </c>
      <c r="B36" s="261"/>
      <c r="C36" s="261"/>
      <c r="D36" s="261"/>
      <c r="E36" s="261"/>
      <c r="F36" s="261"/>
      <c r="G36" s="261"/>
      <c r="H36" s="261"/>
      <c r="I36" s="261"/>
      <c r="J36" s="262"/>
      <c r="N36" s="65"/>
      <c r="O36" s="65"/>
      <c r="P36" s="65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227" t="s">
        <v>12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9"/>
      <c r="N38" s="63"/>
      <c r="O38" s="63"/>
      <c r="P38" s="63"/>
    </row>
    <row r="39" spans="1:16" x14ac:dyDescent="0.25">
      <c r="A39" s="230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2"/>
      <c r="N39" s="64"/>
      <c r="O39" s="64"/>
      <c r="P39" s="64"/>
    </row>
    <row r="40" spans="1:16" x14ac:dyDescent="0.25">
      <c r="A40" s="230" t="s">
        <v>55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2"/>
      <c r="N40" s="64"/>
      <c r="O40" s="64"/>
      <c r="P40" s="64"/>
    </row>
    <row r="41" spans="1:16" ht="15.75" thickBot="1" x14ac:dyDescent="0.3">
      <c r="A41" s="179" t="s">
        <v>13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1"/>
      <c r="N41" s="64"/>
      <c r="O41" s="64"/>
      <c r="P41" s="64"/>
    </row>
    <row r="42" spans="1:16" ht="4.5" customHeight="1" x14ac:dyDescent="0.25">
      <c r="O42" s="6"/>
      <c r="P42" s="7"/>
    </row>
  </sheetData>
  <mergeCells count="51">
    <mergeCell ref="A40:M40"/>
    <mergeCell ref="B29:D29"/>
    <mergeCell ref="B30:D30"/>
    <mergeCell ref="B31:D31"/>
    <mergeCell ref="B32:D32"/>
    <mergeCell ref="E31:G31"/>
    <mergeCell ref="H32:J32"/>
    <mergeCell ref="H33:J33"/>
    <mergeCell ref="H34:J34"/>
    <mergeCell ref="E32:G32"/>
    <mergeCell ref="E33:G33"/>
    <mergeCell ref="E34:G34"/>
    <mergeCell ref="H31:J31"/>
    <mergeCell ref="A36:J36"/>
    <mergeCell ref="B34:D34"/>
    <mergeCell ref="B33:D33"/>
    <mergeCell ref="B28:D28"/>
    <mergeCell ref="A38:M38"/>
    <mergeCell ref="A39:M39"/>
    <mergeCell ref="E26:G26"/>
    <mergeCell ref="E27:G27"/>
    <mergeCell ref="E28:G28"/>
    <mergeCell ref="E29:G29"/>
    <mergeCell ref="E30:G30"/>
    <mergeCell ref="H26:J26"/>
    <mergeCell ref="H27:J27"/>
    <mergeCell ref="H28:J28"/>
    <mergeCell ref="H29:J29"/>
    <mergeCell ref="H30:J30"/>
    <mergeCell ref="A35:J35"/>
    <mergeCell ref="E25:G25"/>
    <mergeCell ref="B24:D24"/>
    <mergeCell ref="B25:D25"/>
    <mergeCell ref="B26:D26"/>
    <mergeCell ref="B27:D27"/>
    <mergeCell ref="A41:M4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1:J23"/>
    <mergeCell ref="A19:J20"/>
    <mergeCell ref="A21:A23"/>
    <mergeCell ref="H24:J24"/>
    <mergeCell ref="H25:J25"/>
    <mergeCell ref="E24:G24"/>
  </mergeCells>
  <conditionalFormatting sqref="H7:M9 L11 H10:L10 I11:J11 M10:M12">
    <cfRule type="expression" dxfId="465" priority="158">
      <formula>MOD(ROW(),2)=0</formula>
    </cfRule>
  </conditionalFormatting>
  <conditionalFormatting sqref="A5">
    <cfRule type="expression" dxfId="464" priority="155">
      <formula>MOD(ROW(),2)=0</formula>
    </cfRule>
  </conditionalFormatting>
  <conditionalFormatting sqref="A7:A13">
    <cfRule type="expression" dxfId="463" priority="154">
      <formula>MOD(ROW(),2)=0</formula>
    </cfRule>
  </conditionalFormatting>
  <conditionalFormatting sqref="C12:D13 F12:G13 B6:G11">
    <cfRule type="expression" dxfId="462" priority="135">
      <formula>MOD(ROW(),2)=0</formula>
    </cfRule>
  </conditionalFormatting>
  <conditionalFormatting sqref="N7:P10 O11:P11">
    <cfRule type="expression" dxfId="461" priority="99">
      <formula>MOD(ROW(),2)=0</formula>
    </cfRule>
  </conditionalFormatting>
  <conditionalFormatting sqref="I12">
    <cfRule type="expression" dxfId="460" priority="96">
      <formula>MOD(ROW(),2)=0</formula>
    </cfRule>
  </conditionalFormatting>
  <conditionalFormatting sqref="I13">
    <cfRule type="expression" dxfId="459" priority="94">
      <formula>MOD(ROW(),2)=0</formula>
    </cfRule>
  </conditionalFormatting>
  <conditionalFormatting sqref="L13:M13 L12">
    <cfRule type="expression" dxfId="458" priority="92">
      <formula>MOD(ROW(),2)=0</formula>
    </cfRule>
  </conditionalFormatting>
  <conditionalFormatting sqref="O12:P13">
    <cfRule type="expression" dxfId="457" priority="91">
      <formula>MOD(ROW(),2)=0</formula>
    </cfRule>
  </conditionalFormatting>
  <conditionalFormatting sqref="H11">
    <cfRule type="expression" dxfId="456" priority="62">
      <formula>MOD(ROW(),2)=0</formula>
    </cfRule>
  </conditionalFormatting>
  <conditionalFormatting sqref="K11">
    <cfRule type="expression" dxfId="455" priority="61">
      <formula>MOD(ROW(),2)=0</formula>
    </cfRule>
  </conditionalFormatting>
  <conditionalFormatting sqref="N11:N13">
    <cfRule type="expression" dxfId="454" priority="60">
      <formula>MOD(ROW(),2)=0</formula>
    </cfRule>
  </conditionalFormatting>
  <conditionalFormatting sqref="H6:J6">
    <cfRule type="expression" dxfId="453" priority="53">
      <formula>MOD(ROW(),2)=0</formula>
    </cfRule>
  </conditionalFormatting>
  <conditionalFormatting sqref="K6:M6">
    <cfRule type="expression" dxfId="452" priority="52">
      <formula>MOD(ROW(),2)=0</formula>
    </cfRule>
  </conditionalFormatting>
  <conditionalFormatting sqref="N6:P6">
    <cfRule type="expression" dxfId="451" priority="51">
      <formula>MOD(ROW(),2)=0</formula>
    </cfRule>
  </conditionalFormatting>
  <conditionalFormatting sqref="B25:B31">
    <cfRule type="expression" dxfId="450" priority="50">
      <formula>MOD(ROW(),2)=0</formula>
    </cfRule>
  </conditionalFormatting>
  <conditionalFormatting sqref="A25:A31">
    <cfRule type="expression" dxfId="449" priority="49">
      <formula>MOD(ROW(),2)=0</formula>
    </cfRule>
  </conditionalFormatting>
  <conditionalFormatting sqref="A24">
    <cfRule type="expression" dxfId="448" priority="48">
      <formula>MOD(ROW(),2)=0</formula>
    </cfRule>
  </conditionalFormatting>
  <conditionalFormatting sqref="B24">
    <cfRule type="expression" dxfId="447" priority="32">
      <formula>MOD(ROW(),2)=0</formula>
    </cfRule>
  </conditionalFormatting>
  <conditionalFormatting sqref="K12:K13">
    <cfRule type="expression" dxfId="446" priority="29">
      <formula>MOD(ROW(),2)=0</formula>
    </cfRule>
  </conditionalFormatting>
  <conditionalFormatting sqref="H12:H13">
    <cfRule type="expression" dxfId="445" priority="28">
      <formula>MOD(ROW(),2)=0</formula>
    </cfRule>
  </conditionalFormatting>
  <conditionalFormatting sqref="E12:E13">
    <cfRule type="expression" dxfId="444" priority="27">
      <formula>MOD(ROW(),2)=0</formula>
    </cfRule>
  </conditionalFormatting>
  <conditionalFormatting sqref="B12:B13">
    <cfRule type="expression" dxfId="443" priority="26">
      <formula>MOD(ROW(),2)=0</formula>
    </cfRule>
  </conditionalFormatting>
  <conditionalFormatting sqref="J12:J13">
    <cfRule type="expression" dxfId="442" priority="25">
      <formula>MOD(ROW(),2)=0</formula>
    </cfRule>
  </conditionalFormatting>
  <conditionalFormatting sqref="E25:E31">
    <cfRule type="expression" dxfId="441" priority="17">
      <formula>MOD(ROW(),2)=0</formula>
    </cfRule>
  </conditionalFormatting>
  <conditionalFormatting sqref="E24">
    <cfRule type="expression" dxfId="440" priority="15">
      <formula>MOD(ROW(),2)=0</formula>
    </cfRule>
  </conditionalFormatting>
  <conditionalFormatting sqref="H25:H31">
    <cfRule type="expression" dxfId="439" priority="5">
      <formula>MOD(ROW(),2)=0</formula>
    </cfRule>
  </conditionalFormatting>
  <conditionalFormatting sqref="H33">
    <cfRule type="expression" dxfId="438" priority="4">
      <formula>MOD(ROW(),2)=0</formula>
    </cfRule>
  </conditionalFormatting>
  <conditionalFormatting sqref="H24">
    <cfRule type="expression" dxfId="437" priority="3">
      <formula>MOD(ROW(),2)=0</formula>
    </cfRule>
  </conditionalFormatting>
  <printOptions horizontalCentered="1"/>
  <pageMargins left="0" right="0" top="0" bottom="0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F22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0" customWidth="1"/>
    <col min="5" max="5" width="15.7109375" style="13" customWidth="1"/>
    <col min="6" max="6" width="8" style="13" customWidth="1"/>
  </cols>
  <sheetData>
    <row r="1" spans="1:6" ht="15" customHeight="1" x14ac:dyDescent="0.25">
      <c r="A1" s="282" t="s">
        <v>17</v>
      </c>
      <c r="B1" s="212" t="s">
        <v>56</v>
      </c>
      <c r="C1" s="272" t="s">
        <v>83</v>
      </c>
      <c r="D1" s="273"/>
      <c r="E1" s="274"/>
      <c r="F1"/>
    </row>
    <row r="2" spans="1:6" x14ac:dyDescent="0.25">
      <c r="A2" s="283"/>
      <c r="B2" s="213"/>
      <c r="C2" s="275"/>
      <c r="D2" s="276"/>
      <c r="E2" s="277"/>
      <c r="F2"/>
    </row>
    <row r="3" spans="1:6" ht="15.75" thickBot="1" x14ac:dyDescent="0.3">
      <c r="A3" s="283"/>
      <c r="B3" s="214"/>
      <c r="C3" s="278"/>
      <c r="D3" s="279"/>
      <c r="E3" s="280"/>
      <c r="F3"/>
    </row>
    <row r="4" spans="1:6" ht="15.75" thickBot="1" x14ac:dyDescent="0.3">
      <c r="A4" s="284"/>
      <c r="B4" s="96" t="s">
        <v>0</v>
      </c>
      <c r="C4" s="120" t="s">
        <v>59</v>
      </c>
      <c r="D4" s="121" t="s">
        <v>57</v>
      </c>
      <c r="E4" s="122" t="s">
        <v>49</v>
      </c>
      <c r="F4"/>
    </row>
    <row r="5" spans="1:6" x14ac:dyDescent="0.25">
      <c r="A5" s="266" t="s">
        <v>18</v>
      </c>
      <c r="B5" s="83" t="s">
        <v>4</v>
      </c>
      <c r="C5" s="80">
        <v>36</v>
      </c>
      <c r="D5" s="20">
        <v>272</v>
      </c>
      <c r="E5" s="21">
        <f>C5/D5</f>
        <v>0.13235294117647059</v>
      </c>
      <c r="F5"/>
    </row>
    <row r="6" spans="1:6" x14ac:dyDescent="0.25">
      <c r="A6" s="267"/>
      <c r="B6" s="67" t="s">
        <v>5</v>
      </c>
      <c r="C6" s="104">
        <v>20</v>
      </c>
      <c r="D6" s="105">
        <v>115</v>
      </c>
      <c r="E6" s="22">
        <f t="shared" ref="E6:E7" si="0">C6/D6</f>
        <v>0.17391304347826086</v>
      </c>
      <c r="F6"/>
    </row>
    <row r="7" spans="1:6" x14ac:dyDescent="0.25">
      <c r="A7" s="267"/>
      <c r="B7" s="67" t="s">
        <v>6</v>
      </c>
      <c r="C7" s="104">
        <v>27</v>
      </c>
      <c r="D7" s="105">
        <v>81</v>
      </c>
      <c r="E7" s="22">
        <f t="shared" si="0"/>
        <v>0.33333333333333331</v>
      </c>
      <c r="F7"/>
    </row>
    <row r="8" spans="1:6" x14ac:dyDescent="0.25">
      <c r="A8" s="267"/>
      <c r="B8" s="67" t="s">
        <v>7</v>
      </c>
      <c r="C8" s="104" t="s">
        <v>41</v>
      </c>
      <c r="D8" s="105">
        <v>29</v>
      </c>
      <c r="E8" s="22" t="s">
        <v>41</v>
      </c>
      <c r="F8"/>
    </row>
    <row r="9" spans="1:6" x14ac:dyDescent="0.25">
      <c r="A9" s="267"/>
      <c r="B9" s="67" t="s">
        <v>8</v>
      </c>
      <c r="C9" s="104" t="s">
        <v>41</v>
      </c>
      <c r="D9" s="105" t="s">
        <v>41</v>
      </c>
      <c r="E9" s="22" t="s">
        <v>41</v>
      </c>
      <c r="F9"/>
    </row>
    <row r="10" spans="1:6" x14ac:dyDescent="0.25">
      <c r="A10" s="267"/>
      <c r="B10" s="67" t="s">
        <v>9</v>
      </c>
      <c r="C10" s="104"/>
      <c r="D10" s="105"/>
      <c r="E10" s="22"/>
      <c r="F10"/>
    </row>
    <row r="11" spans="1:6" x14ac:dyDescent="0.25">
      <c r="A11" s="267"/>
      <c r="B11" s="67" t="s">
        <v>10</v>
      </c>
      <c r="C11" s="104"/>
      <c r="D11" s="105"/>
      <c r="E11" s="22"/>
      <c r="F11"/>
    </row>
    <row r="12" spans="1:6" x14ac:dyDescent="0.25">
      <c r="A12" s="267"/>
      <c r="B12" s="68" t="s">
        <v>20</v>
      </c>
      <c r="C12" s="18">
        <f t="shared" ref="C12:E12" si="1">C$210</f>
        <v>1461</v>
      </c>
      <c r="D12" s="16">
        <f t="shared" si="1"/>
        <v>7910</v>
      </c>
      <c r="E12" s="23">
        <f t="shared" si="1"/>
        <v>0.18470290771175726</v>
      </c>
      <c r="F12"/>
    </row>
    <row r="13" spans="1:6" x14ac:dyDescent="0.25">
      <c r="A13" s="267"/>
      <c r="B13" s="69" t="s">
        <v>11</v>
      </c>
      <c r="C13" s="19">
        <f t="shared" ref="C13:E13" si="2">C$211</f>
        <v>2866</v>
      </c>
      <c r="D13" s="17">
        <f t="shared" si="2"/>
        <v>17481</v>
      </c>
      <c r="E13" s="24">
        <f t="shared" si="2"/>
        <v>0.16394943081059435</v>
      </c>
      <c r="F13"/>
    </row>
    <row r="14" spans="1:6" x14ac:dyDescent="0.25">
      <c r="A14" s="267"/>
      <c r="B14" s="70" t="s">
        <v>15</v>
      </c>
      <c r="C14" s="124">
        <f>C5-C7</f>
        <v>9</v>
      </c>
      <c r="D14" s="105">
        <f t="shared" ref="D14" si="3">D5-D7</f>
        <v>191</v>
      </c>
      <c r="E14" s="25">
        <f>E5-E7</f>
        <v>-0.20098039215686272</v>
      </c>
      <c r="F14"/>
    </row>
    <row r="15" spans="1:6" ht="15.75" thickBot="1" x14ac:dyDescent="0.3">
      <c r="A15" s="268"/>
      <c r="B15" s="71" t="s">
        <v>16</v>
      </c>
      <c r="C15" s="14">
        <f>C5-C6</f>
        <v>16</v>
      </c>
      <c r="D15" s="15">
        <f>D5-D6</f>
        <v>157</v>
      </c>
      <c r="E15" s="26">
        <f>E5-E6</f>
        <v>-4.1560102301790275E-2</v>
      </c>
      <c r="F15"/>
    </row>
    <row r="16" spans="1:6" x14ac:dyDescent="0.25">
      <c r="A16" s="281" t="s">
        <v>19</v>
      </c>
      <c r="B16" s="66" t="s">
        <v>4</v>
      </c>
      <c r="C16" s="109">
        <v>59</v>
      </c>
      <c r="D16" s="108">
        <v>301</v>
      </c>
      <c r="E16" s="110">
        <f>C16/D16</f>
        <v>0.19601328903654486</v>
      </c>
      <c r="F16"/>
    </row>
    <row r="17" spans="1:6" x14ac:dyDescent="0.25">
      <c r="A17" s="264"/>
      <c r="B17" s="67" t="s">
        <v>5</v>
      </c>
      <c r="C17" s="82">
        <v>33</v>
      </c>
      <c r="D17" s="81">
        <v>200</v>
      </c>
      <c r="E17" s="22">
        <f t="shared" ref="E17:E18" si="4">C17/D17</f>
        <v>0.16500000000000001</v>
      </c>
      <c r="F17"/>
    </row>
    <row r="18" spans="1:6" x14ac:dyDescent="0.25">
      <c r="A18" s="264"/>
      <c r="B18" s="67" t="s">
        <v>6</v>
      </c>
      <c r="C18" s="82">
        <v>29</v>
      </c>
      <c r="D18" s="81">
        <v>138</v>
      </c>
      <c r="E18" s="22">
        <f t="shared" si="4"/>
        <v>0.21014492753623187</v>
      </c>
      <c r="F18"/>
    </row>
    <row r="19" spans="1:6" x14ac:dyDescent="0.25">
      <c r="A19" s="264"/>
      <c r="B19" s="67" t="s">
        <v>7</v>
      </c>
      <c r="C19" s="82" t="s">
        <v>41</v>
      </c>
      <c r="D19" s="81">
        <v>40</v>
      </c>
      <c r="E19" s="22" t="s">
        <v>41</v>
      </c>
      <c r="F19"/>
    </row>
    <row r="20" spans="1:6" x14ac:dyDescent="0.25">
      <c r="A20" s="264"/>
      <c r="B20" s="67" t="s">
        <v>8</v>
      </c>
      <c r="C20" s="82" t="s">
        <v>41</v>
      </c>
      <c r="D20" s="81">
        <v>14</v>
      </c>
      <c r="E20" s="22" t="s">
        <v>41</v>
      </c>
      <c r="F20"/>
    </row>
    <row r="21" spans="1:6" x14ac:dyDescent="0.25">
      <c r="A21" s="264"/>
      <c r="B21" s="67" t="s">
        <v>9</v>
      </c>
      <c r="C21" s="82"/>
      <c r="D21" s="81" t="s">
        <v>41</v>
      </c>
      <c r="E21" s="22"/>
      <c r="F21"/>
    </row>
    <row r="22" spans="1:6" x14ac:dyDescent="0.25">
      <c r="A22" s="264"/>
      <c r="B22" s="67" t="s">
        <v>10</v>
      </c>
      <c r="C22" s="82"/>
      <c r="D22" s="81"/>
      <c r="E22" s="22"/>
      <c r="F22"/>
    </row>
    <row r="23" spans="1:6" x14ac:dyDescent="0.25">
      <c r="A23" s="264"/>
      <c r="B23" s="68" t="s">
        <v>20</v>
      </c>
      <c r="C23" s="18">
        <f t="shared" ref="C23:E23" si="5">C$210</f>
        <v>1461</v>
      </c>
      <c r="D23" s="16">
        <f t="shared" si="5"/>
        <v>7910</v>
      </c>
      <c r="E23" s="23">
        <f t="shared" si="5"/>
        <v>0.18470290771175726</v>
      </c>
      <c r="F23"/>
    </row>
    <row r="24" spans="1:6" x14ac:dyDescent="0.25">
      <c r="A24" s="264"/>
      <c r="B24" s="69" t="s">
        <v>11</v>
      </c>
      <c r="C24" s="19">
        <f t="shared" ref="C24:E24" si="6">C$211</f>
        <v>2866</v>
      </c>
      <c r="D24" s="17">
        <f t="shared" si="6"/>
        <v>17481</v>
      </c>
      <c r="E24" s="24">
        <f t="shared" si="6"/>
        <v>0.16394943081059435</v>
      </c>
      <c r="F24"/>
    </row>
    <row r="25" spans="1:6" x14ac:dyDescent="0.25">
      <c r="A25" s="264"/>
      <c r="B25" s="70" t="s">
        <v>15</v>
      </c>
      <c r="C25" s="82">
        <f>C16-C18</f>
        <v>30</v>
      </c>
      <c r="D25" s="81">
        <f>D16-D18</f>
        <v>163</v>
      </c>
      <c r="E25" s="25">
        <f>E16-E18</f>
        <v>-1.4131638499687016E-2</v>
      </c>
      <c r="F25"/>
    </row>
    <row r="26" spans="1:6" ht="15.75" thickBot="1" x14ac:dyDescent="0.3">
      <c r="A26" s="265"/>
      <c r="B26" s="71" t="s">
        <v>16</v>
      </c>
      <c r="C26" s="14">
        <f>C16-C17</f>
        <v>26</v>
      </c>
      <c r="D26" s="15">
        <f>D16-D17</f>
        <v>101</v>
      </c>
      <c r="E26" s="26">
        <f>E16-E17</f>
        <v>3.101328903654485E-2</v>
      </c>
      <c r="F26"/>
    </row>
    <row r="27" spans="1:6" x14ac:dyDescent="0.25">
      <c r="A27" s="266" t="s">
        <v>21</v>
      </c>
      <c r="B27" s="66" t="s">
        <v>4</v>
      </c>
      <c r="C27" s="80">
        <v>24</v>
      </c>
      <c r="D27" s="20">
        <v>83</v>
      </c>
      <c r="E27" s="21">
        <f>C27/D27</f>
        <v>0.28915662650602408</v>
      </c>
      <c r="F27"/>
    </row>
    <row r="28" spans="1:6" x14ac:dyDescent="0.25">
      <c r="A28" s="267"/>
      <c r="B28" s="67" t="s">
        <v>5</v>
      </c>
      <c r="C28" s="116">
        <v>25</v>
      </c>
      <c r="D28" s="117">
        <v>110</v>
      </c>
      <c r="E28" s="22">
        <f t="shared" ref="E28:E29" si="7">C28/D28</f>
        <v>0.22727272727272727</v>
      </c>
      <c r="F28"/>
    </row>
    <row r="29" spans="1:6" x14ac:dyDescent="0.25">
      <c r="A29" s="267"/>
      <c r="B29" s="67" t="s">
        <v>6</v>
      </c>
      <c r="C29" s="116">
        <v>63</v>
      </c>
      <c r="D29" s="117">
        <v>253</v>
      </c>
      <c r="E29" s="22">
        <f t="shared" si="7"/>
        <v>0.24901185770750989</v>
      </c>
      <c r="F29"/>
    </row>
    <row r="30" spans="1:6" x14ac:dyDescent="0.25">
      <c r="A30" s="267"/>
      <c r="B30" s="67" t="s">
        <v>7</v>
      </c>
      <c r="C30" s="116" t="s">
        <v>41</v>
      </c>
      <c r="D30" s="117">
        <v>32</v>
      </c>
      <c r="E30" s="22" t="s">
        <v>41</v>
      </c>
      <c r="F30"/>
    </row>
    <row r="31" spans="1:6" x14ac:dyDescent="0.25">
      <c r="A31" s="267"/>
      <c r="B31" s="67" t="s">
        <v>8</v>
      </c>
      <c r="C31" s="116"/>
      <c r="D31" s="117" t="s">
        <v>41</v>
      </c>
      <c r="E31" s="22"/>
      <c r="F31"/>
    </row>
    <row r="32" spans="1:6" x14ac:dyDescent="0.25">
      <c r="A32" s="267"/>
      <c r="B32" s="67" t="s">
        <v>9</v>
      </c>
      <c r="C32" s="116"/>
      <c r="D32" s="117"/>
      <c r="E32" s="22"/>
      <c r="F32"/>
    </row>
    <row r="33" spans="1:6" x14ac:dyDescent="0.25">
      <c r="A33" s="267"/>
      <c r="B33" s="67" t="s">
        <v>10</v>
      </c>
      <c r="C33" s="116"/>
      <c r="D33" s="117"/>
      <c r="E33" s="22"/>
      <c r="F33"/>
    </row>
    <row r="34" spans="1:6" x14ac:dyDescent="0.25">
      <c r="A34" s="267"/>
      <c r="B34" s="68" t="s">
        <v>20</v>
      </c>
      <c r="C34" s="18">
        <f t="shared" ref="C34:E34" si="8">C$210</f>
        <v>1461</v>
      </c>
      <c r="D34" s="16">
        <f t="shared" si="8"/>
        <v>7910</v>
      </c>
      <c r="E34" s="23">
        <f t="shared" si="8"/>
        <v>0.18470290771175726</v>
      </c>
      <c r="F34"/>
    </row>
    <row r="35" spans="1:6" x14ac:dyDescent="0.25">
      <c r="A35" s="267"/>
      <c r="B35" s="69" t="s">
        <v>11</v>
      </c>
      <c r="C35" s="19">
        <f t="shared" ref="C35:E35" si="9">C$211</f>
        <v>2866</v>
      </c>
      <c r="D35" s="17">
        <f t="shared" si="9"/>
        <v>17481</v>
      </c>
      <c r="E35" s="24">
        <f t="shared" si="9"/>
        <v>0.16394943081059435</v>
      </c>
      <c r="F35"/>
    </row>
    <row r="36" spans="1:6" x14ac:dyDescent="0.25">
      <c r="A36" s="267"/>
      <c r="B36" s="70" t="s">
        <v>15</v>
      </c>
      <c r="C36" s="116">
        <f t="shared" ref="C36:D36" si="10">C27-C29</f>
        <v>-39</v>
      </c>
      <c r="D36" s="117">
        <f t="shared" si="10"/>
        <v>-170</v>
      </c>
      <c r="E36" s="25">
        <f>E27-E29</f>
        <v>4.0144768798514197E-2</v>
      </c>
      <c r="F36"/>
    </row>
    <row r="37" spans="1:6" ht="15.75" thickBot="1" x14ac:dyDescent="0.3">
      <c r="A37" s="268"/>
      <c r="B37" s="71" t="s">
        <v>16</v>
      </c>
      <c r="C37" s="14">
        <f>C27-C28</f>
        <v>-1</v>
      </c>
      <c r="D37" s="15">
        <f>D27-D28</f>
        <v>-27</v>
      </c>
      <c r="E37" s="26">
        <f>E27-E28</f>
        <v>6.1883899233296819E-2</v>
      </c>
      <c r="F37"/>
    </row>
    <row r="38" spans="1:6" x14ac:dyDescent="0.25">
      <c r="A38" s="281" t="s">
        <v>22</v>
      </c>
      <c r="B38" s="66" t="s">
        <v>4</v>
      </c>
      <c r="C38" s="80">
        <v>10</v>
      </c>
      <c r="D38" s="20">
        <v>46</v>
      </c>
      <c r="E38" s="21">
        <f>C38/D38</f>
        <v>0.21739130434782608</v>
      </c>
      <c r="F38"/>
    </row>
    <row r="39" spans="1:6" x14ac:dyDescent="0.25">
      <c r="A39" s="264"/>
      <c r="B39" s="67" t="s">
        <v>5</v>
      </c>
      <c r="C39" s="104">
        <v>101</v>
      </c>
      <c r="D39" s="105">
        <v>532</v>
      </c>
      <c r="E39" s="22">
        <f t="shared" ref="E39" si="11">C39/D39</f>
        <v>0.18984962406015038</v>
      </c>
      <c r="F39"/>
    </row>
    <row r="40" spans="1:6" x14ac:dyDescent="0.25">
      <c r="A40" s="264"/>
      <c r="B40" s="67" t="s">
        <v>6</v>
      </c>
      <c r="C40" s="104" t="s">
        <v>41</v>
      </c>
      <c r="D40" s="105">
        <v>19</v>
      </c>
      <c r="E40" s="22" t="s">
        <v>41</v>
      </c>
      <c r="F40"/>
    </row>
    <row r="41" spans="1:6" x14ac:dyDescent="0.25">
      <c r="A41" s="264"/>
      <c r="B41" s="67" t="s">
        <v>7</v>
      </c>
      <c r="C41" s="104"/>
      <c r="D41" s="105" t="s">
        <v>41</v>
      </c>
      <c r="E41" s="22"/>
      <c r="F41"/>
    </row>
    <row r="42" spans="1:6" x14ac:dyDescent="0.25">
      <c r="A42" s="264"/>
      <c r="B42" s="67" t="s">
        <v>8</v>
      </c>
      <c r="C42" s="104"/>
      <c r="D42" s="105"/>
      <c r="E42" s="22"/>
      <c r="F42"/>
    </row>
    <row r="43" spans="1:6" x14ac:dyDescent="0.25">
      <c r="A43" s="264"/>
      <c r="B43" s="67" t="s">
        <v>9</v>
      </c>
      <c r="C43" s="104"/>
      <c r="D43" s="105"/>
      <c r="E43" s="22"/>
      <c r="F43"/>
    </row>
    <row r="44" spans="1:6" x14ac:dyDescent="0.25">
      <c r="A44" s="264"/>
      <c r="B44" s="67" t="s">
        <v>10</v>
      </c>
      <c r="C44" s="104"/>
      <c r="D44" s="105"/>
      <c r="E44" s="22"/>
      <c r="F44"/>
    </row>
    <row r="45" spans="1:6" x14ac:dyDescent="0.25">
      <c r="A45" s="264"/>
      <c r="B45" s="68" t="s">
        <v>20</v>
      </c>
      <c r="C45" s="18">
        <f t="shared" ref="C45:E45" si="12">C$210</f>
        <v>1461</v>
      </c>
      <c r="D45" s="16">
        <f t="shared" si="12"/>
        <v>7910</v>
      </c>
      <c r="E45" s="23">
        <f t="shared" si="12"/>
        <v>0.18470290771175726</v>
      </c>
      <c r="F45"/>
    </row>
    <row r="46" spans="1:6" x14ac:dyDescent="0.25">
      <c r="A46" s="264"/>
      <c r="B46" s="69" t="s">
        <v>11</v>
      </c>
      <c r="C46" s="19">
        <f t="shared" ref="C46:E46" si="13">C$211</f>
        <v>2866</v>
      </c>
      <c r="D46" s="17">
        <f t="shared" si="13"/>
        <v>17481</v>
      </c>
      <c r="E46" s="24">
        <f t="shared" si="13"/>
        <v>0.16394943081059435</v>
      </c>
      <c r="F46"/>
    </row>
    <row r="47" spans="1:6" x14ac:dyDescent="0.25">
      <c r="A47" s="264"/>
      <c r="B47" s="70" t="s">
        <v>15</v>
      </c>
      <c r="C47" s="124">
        <f>C38-C39</f>
        <v>-91</v>
      </c>
      <c r="D47" s="105">
        <f>D38-D40</f>
        <v>27</v>
      </c>
      <c r="E47" s="22">
        <f>E38-E39</f>
        <v>2.7541680287675702E-2</v>
      </c>
      <c r="F47"/>
    </row>
    <row r="48" spans="1:6" ht="15.75" thickBot="1" x14ac:dyDescent="0.3">
      <c r="A48" s="265"/>
      <c r="B48" s="71" t="s">
        <v>16</v>
      </c>
      <c r="C48" s="112" t="s">
        <v>41</v>
      </c>
      <c r="D48" s="15">
        <f>D38-D39</f>
        <v>-486</v>
      </c>
      <c r="E48" s="113" t="s">
        <v>41</v>
      </c>
      <c r="F48"/>
    </row>
    <row r="49" spans="1:6" x14ac:dyDescent="0.25">
      <c r="A49" s="266" t="s">
        <v>23</v>
      </c>
      <c r="B49" s="72" t="s">
        <v>4</v>
      </c>
      <c r="C49" s="109">
        <v>55</v>
      </c>
      <c r="D49" s="108">
        <v>312</v>
      </c>
      <c r="E49" s="110">
        <f>C49/D49</f>
        <v>0.17628205128205129</v>
      </c>
      <c r="F49"/>
    </row>
    <row r="50" spans="1:6" x14ac:dyDescent="0.25">
      <c r="A50" s="267"/>
      <c r="B50" s="59" t="s">
        <v>5</v>
      </c>
      <c r="C50" s="82">
        <v>23</v>
      </c>
      <c r="D50" s="81">
        <v>95</v>
      </c>
      <c r="E50" s="22">
        <f t="shared" ref="E50:E51" si="14">C50/D50</f>
        <v>0.24210526315789474</v>
      </c>
      <c r="F50"/>
    </row>
    <row r="51" spans="1:6" x14ac:dyDescent="0.25">
      <c r="A51" s="267"/>
      <c r="B51" s="59" t="s">
        <v>6</v>
      </c>
      <c r="C51" s="82">
        <v>20</v>
      </c>
      <c r="D51" s="81">
        <v>88</v>
      </c>
      <c r="E51" s="22">
        <f t="shared" si="14"/>
        <v>0.22727272727272727</v>
      </c>
      <c r="F51"/>
    </row>
    <row r="52" spans="1:6" x14ac:dyDescent="0.25">
      <c r="A52" s="267"/>
      <c r="B52" s="59" t="s">
        <v>7</v>
      </c>
      <c r="C52" s="82" t="s">
        <v>41</v>
      </c>
      <c r="D52" s="81">
        <v>20</v>
      </c>
      <c r="E52" s="22" t="s">
        <v>41</v>
      </c>
      <c r="F52"/>
    </row>
    <row r="53" spans="1:6" x14ac:dyDescent="0.25">
      <c r="A53" s="267"/>
      <c r="B53" s="59" t="s">
        <v>8</v>
      </c>
      <c r="C53" s="82" t="s">
        <v>41</v>
      </c>
      <c r="D53" s="81">
        <v>18</v>
      </c>
      <c r="E53" s="22" t="s">
        <v>41</v>
      </c>
      <c r="F53"/>
    </row>
    <row r="54" spans="1:6" x14ac:dyDescent="0.25">
      <c r="A54" s="267"/>
      <c r="B54" s="59" t="s">
        <v>9</v>
      </c>
      <c r="C54" s="82"/>
      <c r="D54" s="81" t="s">
        <v>41</v>
      </c>
      <c r="E54" s="22"/>
      <c r="F54"/>
    </row>
    <row r="55" spans="1:6" x14ac:dyDescent="0.25">
      <c r="A55" s="267"/>
      <c r="B55" s="59" t="s">
        <v>10</v>
      </c>
      <c r="C55" s="82"/>
      <c r="D55" s="81"/>
      <c r="E55" s="22"/>
      <c r="F55"/>
    </row>
    <row r="56" spans="1:6" x14ac:dyDescent="0.25">
      <c r="A56" s="267"/>
      <c r="B56" s="73" t="s">
        <v>20</v>
      </c>
      <c r="C56" s="18">
        <f t="shared" ref="C56:E56" si="15">C$210</f>
        <v>1461</v>
      </c>
      <c r="D56" s="16">
        <f t="shared" si="15"/>
        <v>7910</v>
      </c>
      <c r="E56" s="23">
        <f t="shared" si="15"/>
        <v>0.18470290771175726</v>
      </c>
      <c r="F56"/>
    </row>
    <row r="57" spans="1:6" x14ac:dyDescent="0.25">
      <c r="A57" s="267"/>
      <c r="B57" s="74" t="s">
        <v>11</v>
      </c>
      <c r="C57" s="19">
        <f t="shared" ref="C57:E57" si="16">C$211</f>
        <v>2866</v>
      </c>
      <c r="D57" s="17">
        <f t="shared" si="16"/>
        <v>17481</v>
      </c>
      <c r="E57" s="24">
        <f t="shared" si="16"/>
        <v>0.16394943081059435</v>
      </c>
      <c r="F57"/>
    </row>
    <row r="58" spans="1:6" x14ac:dyDescent="0.25">
      <c r="A58" s="267"/>
      <c r="B58" s="75" t="s">
        <v>15</v>
      </c>
      <c r="C58" s="82">
        <f t="shared" ref="C58:D58" si="17">C49-C51</f>
        <v>35</v>
      </c>
      <c r="D58" s="81">
        <f t="shared" si="17"/>
        <v>224</v>
      </c>
      <c r="E58" s="25">
        <f>E49-E51</f>
        <v>-5.0990675990675971E-2</v>
      </c>
      <c r="F58"/>
    </row>
    <row r="59" spans="1:6" ht="15.75" thickBot="1" x14ac:dyDescent="0.3">
      <c r="A59" s="268"/>
      <c r="B59" s="76" t="s">
        <v>16</v>
      </c>
      <c r="C59" s="102">
        <f>C49-C50</f>
        <v>32</v>
      </c>
      <c r="D59" s="103">
        <f>D49-D50</f>
        <v>217</v>
      </c>
      <c r="E59" s="94">
        <f>E49-E50</f>
        <v>-6.5823211875843446E-2</v>
      </c>
      <c r="F59"/>
    </row>
    <row r="60" spans="1:6" x14ac:dyDescent="0.25">
      <c r="A60" s="269" t="s">
        <v>61</v>
      </c>
      <c r="B60" s="72" t="s">
        <v>4</v>
      </c>
      <c r="C60" s="80">
        <v>58</v>
      </c>
      <c r="D60" s="20">
        <v>459</v>
      </c>
      <c r="E60" s="21">
        <f>C60/D60</f>
        <v>0.12636165577342048</v>
      </c>
      <c r="F60"/>
    </row>
    <row r="61" spans="1:6" x14ac:dyDescent="0.25">
      <c r="A61" s="270"/>
      <c r="B61" s="59" t="s">
        <v>5</v>
      </c>
      <c r="C61" s="100" t="s">
        <v>41</v>
      </c>
      <c r="D61" s="101">
        <v>49</v>
      </c>
      <c r="E61" s="22" t="s">
        <v>41</v>
      </c>
      <c r="F61"/>
    </row>
    <row r="62" spans="1:6" x14ac:dyDescent="0.25">
      <c r="A62" s="270"/>
      <c r="B62" s="59" t="s">
        <v>6</v>
      </c>
      <c r="C62" s="100" t="s">
        <v>41</v>
      </c>
      <c r="D62" s="101">
        <v>33</v>
      </c>
      <c r="E62" s="22" t="s">
        <v>41</v>
      </c>
      <c r="F62"/>
    </row>
    <row r="63" spans="1:6" x14ac:dyDescent="0.25">
      <c r="A63" s="270"/>
      <c r="B63" s="59" t="s">
        <v>7</v>
      </c>
      <c r="C63" s="100" t="s">
        <v>41</v>
      </c>
      <c r="D63" s="101" t="s">
        <v>41</v>
      </c>
      <c r="E63" s="22" t="s">
        <v>41</v>
      </c>
      <c r="F63"/>
    </row>
    <row r="64" spans="1:6" x14ac:dyDescent="0.25">
      <c r="A64" s="270"/>
      <c r="B64" s="59" t="s">
        <v>8</v>
      </c>
      <c r="C64" s="100" t="s">
        <v>41</v>
      </c>
      <c r="D64" s="101" t="s">
        <v>41</v>
      </c>
      <c r="E64" s="22" t="s">
        <v>41</v>
      </c>
      <c r="F64"/>
    </row>
    <row r="65" spans="1:6" x14ac:dyDescent="0.25">
      <c r="A65" s="270"/>
      <c r="B65" s="59" t="s">
        <v>9</v>
      </c>
      <c r="C65" s="100"/>
      <c r="D65" s="101"/>
      <c r="E65" s="22"/>
      <c r="F65"/>
    </row>
    <row r="66" spans="1:6" x14ac:dyDescent="0.25">
      <c r="A66" s="270"/>
      <c r="B66" s="59" t="s">
        <v>10</v>
      </c>
      <c r="C66" s="100"/>
      <c r="D66" s="101"/>
      <c r="E66" s="22"/>
      <c r="F66"/>
    </row>
    <row r="67" spans="1:6" x14ac:dyDescent="0.25">
      <c r="A67" s="270"/>
      <c r="B67" s="73" t="s">
        <v>20</v>
      </c>
      <c r="C67" s="18">
        <f t="shared" ref="C67:E67" si="18">C$210</f>
        <v>1461</v>
      </c>
      <c r="D67" s="16">
        <f t="shared" si="18"/>
        <v>7910</v>
      </c>
      <c r="E67" s="23">
        <f t="shared" si="18"/>
        <v>0.18470290771175726</v>
      </c>
      <c r="F67"/>
    </row>
    <row r="68" spans="1:6" x14ac:dyDescent="0.25">
      <c r="A68" s="270"/>
      <c r="B68" s="74" t="s">
        <v>11</v>
      </c>
      <c r="C68" s="19">
        <f t="shared" ref="C68:E68" si="19">C$211</f>
        <v>2866</v>
      </c>
      <c r="D68" s="17">
        <f t="shared" si="19"/>
        <v>17481</v>
      </c>
      <c r="E68" s="24">
        <f t="shared" si="19"/>
        <v>0.16394943081059435</v>
      </c>
      <c r="F68"/>
    </row>
    <row r="69" spans="1:6" x14ac:dyDescent="0.25">
      <c r="A69" s="270"/>
      <c r="B69" s="75" t="s">
        <v>15</v>
      </c>
      <c r="C69" s="111" t="s">
        <v>41</v>
      </c>
      <c r="D69" s="101">
        <f>D60-D62</f>
        <v>426</v>
      </c>
      <c r="E69" s="22" t="s">
        <v>41</v>
      </c>
      <c r="F69"/>
    </row>
    <row r="70" spans="1:6" ht="15.75" thickBot="1" x14ac:dyDescent="0.3">
      <c r="A70" s="271"/>
      <c r="B70" s="76" t="s">
        <v>16</v>
      </c>
      <c r="C70" s="112" t="s">
        <v>41</v>
      </c>
      <c r="D70" s="15">
        <f>D60-D61</f>
        <v>410</v>
      </c>
      <c r="E70" s="113" t="s">
        <v>41</v>
      </c>
      <c r="F70"/>
    </row>
    <row r="71" spans="1:6" ht="15" customHeight="1" x14ac:dyDescent="0.25">
      <c r="A71" s="266" t="s">
        <v>24</v>
      </c>
      <c r="B71" s="72" t="s">
        <v>4</v>
      </c>
      <c r="C71" s="99">
        <v>33</v>
      </c>
      <c r="D71" s="98">
        <v>160</v>
      </c>
      <c r="E71" s="110">
        <f>C71/D71</f>
        <v>0.20624999999999999</v>
      </c>
      <c r="F71"/>
    </row>
    <row r="72" spans="1:6" x14ac:dyDescent="0.25">
      <c r="A72" s="267"/>
      <c r="B72" s="59" t="s">
        <v>5</v>
      </c>
      <c r="C72" s="82">
        <v>20</v>
      </c>
      <c r="D72" s="81">
        <v>134</v>
      </c>
      <c r="E72" s="22">
        <f t="shared" ref="E72:E73" si="20">C72/D72</f>
        <v>0.14925373134328357</v>
      </c>
      <c r="F72"/>
    </row>
    <row r="73" spans="1:6" x14ac:dyDescent="0.25">
      <c r="A73" s="267"/>
      <c r="B73" s="59" t="s">
        <v>6</v>
      </c>
      <c r="C73" s="82">
        <v>19</v>
      </c>
      <c r="D73" s="81">
        <v>108</v>
      </c>
      <c r="E73" s="22">
        <f t="shared" si="20"/>
        <v>0.17592592592592593</v>
      </c>
      <c r="F73"/>
    </row>
    <row r="74" spans="1:6" x14ac:dyDescent="0.25">
      <c r="A74" s="267"/>
      <c r="B74" s="59" t="s">
        <v>7</v>
      </c>
      <c r="C74" s="82" t="s">
        <v>41</v>
      </c>
      <c r="D74" s="81">
        <v>31</v>
      </c>
      <c r="E74" s="22" t="s">
        <v>41</v>
      </c>
      <c r="F74"/>
    </row>
    <row r="75" spans="1:6" x14ac:dyDescent="0.25">
      <c r="A75" s="267"/>
      <c r="B75" s="59" t="s">
        <v>8</v>
      </c>
      <c r="C75" s="82" t="s">
        <v>41</v>
      </c>
      <c r="D75" s="81" t="s">
        <v>41</v>
      </c>
      <c r="E75" s="22" t="s">
        <v>41</v>
      </c>
      <c r="F75"/>
    </row>
    <row r="76" spans="1:6" x14ac:dyDescent="0.25">
      <c r="A76" s="267"/>
      <c r="B76" s="59" t="s">
        <v>9</v>
      </c>
      <c r="C76" s="82"/>
      <c r="D76" s="81" t="s">
        <v>41</v>
      </c>
      <c r="E76" s="22"/>
      <c r="F76"/>
    </row>
    <row r="77" spans="1:6" x14ac:dyDescent="0.25">
      <c r="A77" s="267"/>
      <c r="B77" s="59" t="s">
        <v>10</v>
      </c>
      <c r="C77" s="82"/>
      <c r="D77" s="81"/>
      <c r="E77" s="22"/>
      <c r="F77"/>
    </row>
    <row r="78" spans="1:6" x14ac:dyDescent="0.25">
      <c r="A78" s="267"/>
      <c r="B78" s="73" t="s">
        <v>20</v>
      </c>
      <c r="C78" s="18">
        <f t="shared" ref="C78:E78" si="21">C$210</f>
        <v>1461</v>
      </c>
      <c r="D78" s="16">
        <f t="shared" si="21"/>
        <v>7910</v>
      </c>
      <c r="E78" s="23">
        <f t="shared" si="21"/>
        <v>0.18470290771175726</v>
      </c>
      <c r="F78"/>
    </row>
    <row r="79" spans="1:6" x14ac:dyDescent="0.25">
      <c r="A79" s="267"/>
      <c r="B79" s="74" t="s">
        <v>11</v>
      </c>
      <c r="C79" s="19">
        <f t="shared" ref="C79:E79" si="22">C$211</f>
        <v>2866</v>
      </c>
      <c r="D79" s="17">
        <f t="shared" si="22"/>
        <v>17481</v>
      </c>
      <c r="E79" s="24">
        <f t="shared" si="22"/>
        <v>0.16394943081059435</v>
      </c>
      <c r="F79"/>
    </row>
    <row r="80" spans="1:6" x14ac:dyDescent="0.25">
      <c r="A80" s="267"/>
      <c r="B80" s="75" t="s">
        <v>15</v>
      </c>
      <c r="C80" s="82">
        <f>C71-C73</f>
        <v>14</v>
      </c>
      <c r="D80" s="81">
        <f>D71-D73</f>
        <v>52</v>
      </c>
      <c r="E80" s="25">
        <f>E71-E73</f>
        <v>3.0324074074074059E-2</v>
      </c>
      <c r="F80"/>
    </row>
    <row r="81" spans="1:6" ht="15" customHeight="1" thickBot="1" x14ac:dyDescent="0.3">
      <c r="A81" s="268"/>
      <c r="B81" s="76" t="s">
        <v>16</v>
      </c>
      <c r="C81" s="118">
        <f>C71-C72</f>
        <v>13</v>
      </c>
      <c r="D81" s="119">
        <f>D71-D72</f>
        <v>26</v>
      </c>
      <c r="E81" s="94">
        <f>E71-E72</f>
        <v>5.699626865671642E-2</v>
      </c>
      <c r="F81"/>
    </row>
    <row r="82" spans="1:6" ht="15" customHeight="1" x14ac:dyDescent="0.25">
      <c r="A82" s="263" t="s">
        <v>74</v>
      </c>
      <c r="B82" s="72" t="s">
        <v>4</v>
      </c>
      <c r="C82" s="80"/>
      <c r="D82" s="20" t="s">
        <v>41</v>
      </c>
      <c r="E82" s="21"/>
      <c r="F82"/>
    </row>
    <row r="83" spans="1:6" x14ac:dyDescent="0.25">
      <c r="A83" s="264"/>
      <c r="B83" s="59" t="s">
        <v>5</v>
      </c>
      <c r="C83" s="116"/>
      <c r="D83" s="117" t="s">
        <v>41</v>
      </c>
      <c r="E83" s="22"/>
      <c r="F83"/>
    </row>
    <row r="84" spans="1:6" x14ac:dyDescent="0.25">
      <c r="A84" s="264"/>
      <c r="B84" s="59" t="s">
        <v>6</v>
      </c>
      <c r="C84" s="116"/>
      <c r="D84" s="158" t="s">
        <v>41</v>
      </c>
      <c r="E84" s="22"/>
      <c r="F84"/>
    </row>
    <row r="85" spans="1:6" x14ac:dyDescent="0.25">
      <c r="A85" s="264"/>
      <c r="B85" s="59" t="s">
        <v>7</v>
      </c>
      <c r="C85" s="116"/>
      <c r="D85" s="158" t="s">
        <v>41</v>
      </c>
      <c r="E85" s="22"/>
      <c r="F85"/>
    </row>
    <row r="86" spans="1:6" x14ac:dyDescent="0.25">
      <c r="A86" s="264"/>
      <c r="B86" s="59" t="s">
        <v>8</v>
      </c>
      <c r="C86" s="116"/>
      <c r="D86" s="117"/>
      <c r="E86" s="22"/>
      <c r="F86"/>
    </row>
    <row r="87" spans="1:6" x14ac:dyDescent="0.25">
      <c r="A87" s="264"/>
      <c r="B87" s="59" t="s">
        <v>9</v>
      </c>
      <c r="C87" s="116"/>
      <c r="D87" s="117"/>
      <c r="E87" s="22"/>
      <c r="F87"/>
    </row>
    <row r="88" spans="1:6" x14ac:dyDescent="0.25">
      <c r="A88" s="264"/>
      <c r="B88" s="59" t="s">
        <v>10</v>
      </c>
      <c r="C88" s="116"/>
      <c r="D88" s="117"/>
      <c r="E88" s="22"/>
      <c r="F88"/>
    </row>
    <row r="89" spans="1:6" x14ac:dyDescent="0.25">
      <c r="A89" s="264"/>
      <c r="B89" s="73" t="s">
        <v>20</v>
      </c>
      <c r="C89" s="18">
        <f t="shared" ref="C89:E89" si="23">C$210</f>
        <v>1461</v>
      </c>
      <c r="D89" s="16">
        <f t="shared" si="23"/>
        <v>7910</v>
      </c>
      <c r="E89" s="23">
        <f t="shared" si="23"/>
        <v>0.18470290771175726</v>
      </c>
      <c r="F89"/>
    </row>
    <row r="90" spans="1:6" x14ac:dyDescent="0.25">
      <c r="A90" s="264"/>
      <c r="B90" s="74" t="s">
        <v>11</v>
      </c>
      <c r="C90" s="19">
        <f t="shared" ref="C90:E90" si="24">C$211</f>
        <v>2866</v>
      </c>
      <c r="D90" s="17">
        <f t="shared" si="24"/>
        <v>17481</v>
      </c>
      <c r="E90" s="24">
        <f t="shared" si="24"/>
        <v>0.16394943081059435</v>
      </c>
      <c r="F90"/>
    </row>
    <row r="91" spans="1:6" x14ac:dyDescent="0.25">
      <c r="A91" s="264"/>
      <c r="B91" s="75" t="s">
        <v>15</v>
      </c>
      <c r="C91" s="116"/>
      <c r="D91" s="117" t="s">
        <v>41</v>
      </c>
      <c r="E91" s="25"/>
      <c r="F91"/>
    </row>
    <row r="92" spans="1:6" ht="15.75" thickBot="1" x14ac:dyDescent="0.3">
      <c r="A92" s="265"/>
      <c r="B92" s="76" t="s">
        <v>16</v>
      </c>
      <c r="C92" s="14"/>
      <c r="D92" s="125" t="s">
        <v>41</v>
      </c>
      <c r="E92" s="26"/>
      <c r="F92"/>
    </row>
    <row r="93" spans="1:6" ht="15" customHeight="1" x14ac:dyDescent="0.25">
      <c r="A93" s="266" t="s">
        <v>25</v>
      </c>
      <c r="B93" s="72" t="s">
        <v>4</v>
      </c>
      <c r="C93" s="115">
        <v>37</v>
      </c>
      <c r="D93" s="114">
        <v>312</v>
      </c>
      <c r="E93" s="110">
        <f>C93/D93</f>
        <v>0.11858974358974358</v>
      </c>
      <c r="F93"/>
    </row>
    <row r="94" spans="1:6" x14ac:dyDescent="0.25">
      <c r="A94" s="267"/>
      <c r="B94" s="59" t="s">
        <v>5</v>
      </c>
      <c r="C94" s="82">
        <v>19</v>
      </c>
      <c r="D94" s="81">
        <v>97</v>
      </c>
      <c r="E94" s="22">
        <f t="shared" ref="E94:E95" si="25">C94/D94</f>
        <v>0.19587628865979381</v>
      </c>
      <c r="F94"/>
    </row>
    <row r="95" spans="1:6" x14ac:dyDescent="0.25">
      <c r="A95" s="267"/>
      <c r="B95" s="59" t="s">
        <v>6</v>
      </c>
      <c r="C95" s="82">
        <v>11</v>
      </c>
      <c r="D95" s="81">
        <v>76</v>
      </c>
      <c r="E95" s="22">
        <f t="shared" si="25"/>
        <v>0.14473684210526316</v>
      </c>
      <c r="F95"/>
    </row>
    <row r="96" spans="1:6" x14ac:dyDescent="0.25">
      <c r="A96" s="267"/>
      <c r="B96" s="59" t="s">
        <v>7</v>
      </c>
      <c r="C96" s="82" t="s">
        <v>41</v>
      </c>
      <c r="D96" s="81">
        <v>22</v>
      </c>
      <c r="E96" s="22" t="s">
        <v>41</v>
      </c>
      <c r="F96"/>
    </row>
    <row r="97" spans="1:6" x14ac:dyDescent="0.25">
      <c r="A97" s="267"/>
      <c r="B97" s="59" t="s">
        <v>8</v>
      </c>
      <c r="C97" s="157" t="s">
        <v>41</v>
      </c>
      <c r="D97" s="81">
        <v>12</v>
      </c>
      <c r="E97" s="22" t="s">
        <v>41</v>
      </c>
      <c r="F97"/>
    </row>
    <row r="98" spans="1:6" x14ac:dyDescent="0.25">
      <c r="A98" s="267"/>
      <c r="B98" s="59" t="s">
        <v>9</v>
      </c>
      <c r="C98" s="82"/>
      <c r="D98" s="81" t="s">
        <v>41</v>
      </c>
      <c r="E98" s="22"/>
      <c r="F98"/>
    </row>
    <row r="99" spans="1:6" x14ac:dyDescent="0.25">
      <c r="A99" s="267"/>
      <c r="B99" s="59" t="s">
        <v>10</v>
      </c>
      <c r="C99" s="82"/>
      <c r="D99" s="81"/>
      <c r="E99" s="22"/>
      <c r="F99"/>
    </row>
    <row r="100" spans="1:6" x14ac:dyDescent="0.25">
      <c r="A100" s="267"/>
      <c r="B100" s="73" t="s">
        <v>20</v>
      </c>
      <c r="C100" s="18">
        <f t="shared" ref="C100:E100" si="26">C$210</f>
        <v>1461</v>
      </c>
      <c r="D100" s="16">
        <f t="shared" si="26"/>
        <v>7910</v>
      </c>
      <c r="E100" s="23">
        <f t="shared" si="26"/>
        <v>0.18470290771175726</v>
      </c>
      <c r="F100"/>
    </row>
    <row r="101" spans="1:6" x14ac:dyDescent="0.25">
      <c r="A101" s="267"/>
      <c r="B101" s="74" t="s">
        <v>11</v>
      </c>
      <c r="C101" s="19">
        <f t="shared" ref="C101:E101" si="27">C$211</f>
        <v>2866</v>
      </c>
      <c r="D101" s="17">
        <f t="shared" si="27"/>
        <v>17481</v>
      </c>
      <c r="E101" s="24">
        <f t="shared" si="27"/>
        <v>0.16394943081059435</v>
      </c>
      <c r="F101"/>
    </row>
    <row r="102" spans="1:6" x14ac:dyDescent="0.25">
      <c r="A102" s="267"/>
      <c r="B102" s="75" t="s">
        <v>15</v>
      </c>
      <c r="C102" s="82">
        <f t="shared" ref="C102:E102" si="28">C93-C95</f>
        <v>26</v>
      </c>
      <c r="D102" s="81">
        <f t="shared" si="28"/>
        <v>236</v>
      </c>
      <c r="E102" s="25">
        <f t="shared" si="28"/>
        <v>-2.6147098515519579E-2</v>
      </c>
      <c r="F102"/>
    </row>
    <row r="103" spans="1:6" ht="15.75" thickBot="1" x14ac:dyDescent="0.3">
      <c r="A103" s="268"/>
      <c r="B103" s="76" t="s">
        <v>16</v>
      </c>
      <c r="C103" s="14">
        <f>C93-C94</f>
        <v>18</v>
      </c>
      <c r="D103" s="15">
        <f>D93-D94</f>
        <v>215</v>
      </c>
      <c r="E103" s="26">
        <f>E93-E94</f>
        <v>-7.7286545070050228E-2</v>
      </c>
      <c r="F103"/>
    </row>
    <row r="104" spans="1:6" ht="15" customHeight="1" x14ac:dyDescent="0.25">
      <c r="A104" s="263" t="s">
        <v>62</v>
      </c>
      <c r="B104" s="72" t="s">
        <v>4</v>
      </c>
      <c r="C104" s="80">
        <v>29</v>
      </c>
      <c r="D104" s="20">
        <v>251</v>
      </c>
      <c r="E104" s="21">
        <f>C104/D104</f>
        <v>0.11553784860557768</v>
      </c>
      <c r="F104"/>
    </row>
    <row r="105" spans="1:6" x14ac:dyDescent="0.25">
      <c r="A105" s="264"/>
      <c r="B105" s="59" t="s">
        <v>5</v>
      </c>
      <c r="C105" s="82">
        <v>13</v>
      </c>
      <c r="D105" s="81">
        <v>69</v>
      </c>
      <c r="E105" s="22">
        <f t="shared" ref="E105" si="29">C105/D105</f>
        <v>0.18840579710144928</v>
      </c>
      <c r="F105"/>
    </row>
    <row r="106" spans="1:6" x14ac:dyDescent="0.25">
      <c r="A106" s="264"/>
      <c r="B106" s="59" t="s">
        <v>6</v>
      </c>
      <c r="C106" s="82">
        <v>10</v>
      </c>
      <c r="D106" s="81">
        <v>44</v>
      </c>
      <c r="E106" s="22">
        <f>C106/D106</f>
        <v>0.22727272727272727</v>
      </c>
      <c r="F106"/>
    </row>
    <row r="107" spans="1:6" x14ac:dyDescent="0.25">
      <c r="A107" s="264"/>
      <c r="B107" s="59" t="s">
        <v>7</v>
      </c>
      <c r="C107" s="82" t="s">
        <v>41</v>
      </c>
      <c r="D107" s="81" t="s">
        <v>41</v>
      </c>
      <c r="E107" s="22" t="s">
        <v>41</v>
      </c>
      <c r="F107"/>
    </row>
    <row r="108" spans="1:6" x14ac:dyDescent="0.25">
      <c r="A108" s="264"/>
      <c r="B108" s="59" t="s">
        <v>8</v>
      </c>
      <c r="C108" s="82"/>
      <c r="D108" s="81" t="s">
        <v>41</v>
      </c>
      <c r="E108" s="22"/>
      <c r="F108"/>
    </row>
    <row r="109" spans="1:6" x14ac:dyDescent="0.25">
      <c r="A109" s="264"/>
      <c r="B109" s="59" t="s">
        <v>9</v>
      </c>
      <c r="C109" s="82"/>
      <c r="D109" s="81"/>
      <c r="E109" s="22"/>
      <c r="F109"/>
    </row>
    <row r="110" spans="1:6" x14ac:dyDescent="0.25">
      <c r="A110" s="264"/>
      <c r="B110" s="59" t="s">
        <v>10</v>
      </c>
      <c r="C110" s="82"/>
      <c r="D110" s="81"/>
      <c r="E110" s="22"/>
      <c r="F110"/>
    </row>
    <row r="111" spans="1:6" x14ac:dyDescent="0.25">
      <c r="A111" s="264"/>
      <c r="B111" s="73" t="s">
        <v>20</v>
      </c>
      <c r="C111" s="18">
        <f t="shared" ref="C111:E111" si="30">C$210</f>
        <v>1461</v>
      </c>
      <c r="D111" s="16">
        <f t="shared" si="30"/>
        <v>7910</v>
      </c>
      <c r="E111" s="23">
        <f t="shared" si="30"/>
        <v>0.18470290771175726</v>
      </c>
      <c r="F111"/>
    </row>
    <row r="112" spans="1:6" x14ac:dyDescent="0.25">
      <c r="A112" s="264"/>
      <c r="B112" s="74" t="s">
        <v>11</v>
      </c>
      <c r="C112" s="19">
        <f t="shared" ref="C112:E112" si="31">C$211</f>
        <v>2866</v>
      </c>
      <c r="D112" s="17">
        <f t="shared" si="31"/>
        <v>17481</v>
      </c>
      <c r="E112" s="24">
        <f t="shared" si="31"/>
        <v>0.16394943081059435</v>
      </c>
      <c r="F112"/>
    </row>
    <row r="113" spans="1:6" x14ac:dyDescent="0.25">
      <c r="A113" s="264"/>
      <c r="B113" s="75" t="s">
        <v>15</v>
      </c>
      <c r="C113" s="155">
        <f>C104-C106</f>
        <v>19</v>
      </c>
      <c r="D113" s="81">
        <f>D104-D106</f>
        <v>207</v>
      </c>
      <c r="E113" s="22">
        <f>E104-E106</f>
        <v>-0.11173487866714958</v>
      </c>
      <c r="F113"/>
    </row>
    <row r="114" spans="1:6" ht="15.75" thickBot="1" x14ac:dyDescent="0.3">
      <c r="A114" s="265"/>
      <c r="B114" s="76" t="s">
        <v>16</v>
      </c>
      <c r="C114" s="14">
        <f>C104-C105</f>
        <v>16</v>
      </c>
      <c r="D114" s="15">
        <f>D104-D105</f>
        <v>182</v>
      </c>
      <c r="E114" s="26">
        <f>E104-E105</f>
        <v>-7.2867948495871596E-2</v>
      </c>
      <c r="F114"/>
    </row>
    <row r="115" spans="1:6" ht="15" customHeight="1" x14ac:dyDescent="0.25">
      <c r="A115" s="266" t="s">
        <v>26</v>
      </c>
      <c r="B115" s="72" t="s">
        <v>4</v>
      </c>
      <c r="C115" s="80">
        <v>47</v>
      </c>
      <c r="D115" s="20">
        <v>305</v>
      </c>
      <c r="E115" s="21">
        <f>C115/D115</f>
        <v>0.1540983606557377</v>
      </c>
      <c r="F115"/>
    </row>
    <row r="116" spans="1:6" x14ac:dyDescent="0.25">
      <c r="A116" s="267"/>
      <c r="B116" s="59" t="s">
        <v>5</v>
      </c>
      <c r="C116" s="82">
        <v>16</v>
      </c>
      <c r="D116" s="81">
        <v>81</v>
      </c>
      <c r="E116" s="22">
        <f t="shared" ref="E116:E117" si="32">C116/D116</f>
        <v>0.19753086419753085</v>
      </c>
      <c r="F116"/>
    </row>
    <row r="117" spans="1:6" x14ac:dyDescent="0.25">
      <c r="A117" s="267"/>
      <c r="B117" s="59" t="s">
        <v>6</v>
      </c>
      <c r="C117" s="82">
        <v>24</v>
      </c>
      <c r="D117" s="81">
        <v>88</v>
      </c>
      <c r="E117" s="22">
        <f t="shared" si="32"/>
        <v>0.27272727272727271</v>
      </c>
      <c r="F117"/>
    </row>
    <row r="118" spans="1:6" x14ac:dyDescent="0.25">
      <c r="A118" s="267"/>
      <c r="B118" s="59" t="s">
        <v>7</v>
      </c>
      <c r="C118" s="82" t="s">
        <v>41</v>
      </c>
      <c r="D118" s="81">
        <v>34</v>
      </c>
      <c r="E118" s="22" t="s">
        <v>41</v>
      </c>
      <c r="F118"/>
    </row>
    <row r="119" spans="1:6" x14ac:dyDescent="0.25">
      <c r="A119" s="267"/>
      <c r="B119" s="59" t="s">
        <v>8</v>
      </c>
      <c r="C119" s="82" t="s">
        <v>41</v>
      </c>
      <c r="D119" s="81">
        <v>13</v>
      </c>
      <c r="E119" s="22" t="s">
        <v>41</v>
      </c>
      <c r="F119"/>
    </row>
    <row r="120" spans="1:6" x14ac:dyDescent="0.25">
      <c r="A120" s="267"/>
      <c r="B120" s="59" t="s">
        <v>9</v>
      </c>
      <c r="C120" s="82"/>
      <c r="D120" s="81"/>
      <c r="E120" s="22"/>
      <c r="F120"/>
    </row>
    <row r="121" spans="1:6" x14ac:dyDescent="0.25">
      <c r="A121" s="267"/>
      <c r="B121" s="59" t="s">
        <v>10</v>
      </c>
      <c r="C121" s="82"/>
      <c r="D121" s="81"/>
      <c r="E121" s="22"/>
      <c r="F121"/>
    </row>
    <row r="122" spans="1:6" x14ac:dyDescent="0.25">
      <c r="A122" s="267"/>
      <c r="B122" s="73" t="s">
        <v>20</v>
      </c>
      <c r="C122" s="18">
        <f t="shared" ref="C122:E122" si="33">C$210</f>
        <v>1461</v>
      </c>
      <c r="D122" s="16">
        <f t="shared" si="33"/>
        <v>7910</v>
      </c>
      <c r="E122" s="23">
        <f t="shared" si="33"/>
        <v>0.18470290771175726</v>
      </c>
      <c r="F122"/>
    </row>
    <row r="123" spans="1:6" x14ac:dyDescent="0.25">
      <c r="A123" s="267"/>
      <c r="B123" s="74" t="s">
        <v>11</v>
      </c>
      <c r="C123" s="19">
        <f t="shared" ref="C123:E123" si="34">C$211</f>
        <v>2866</v>
      </c>
      <c r="D123" s="17">
        <f t="shared" si="34"/>
        <v>17481</v>
      </c>
      <c r="E123" s="24">
        <f t="shared" si="34"/>
        <v>0.16394943081059435</v>
      </c>
      <c r="F123"/>
    </row>
    <row r="124" spans="1:6" x14ac:dyDescent="0.25">
      <c r="A124" s="267"/>
      <c r="B124" s="75" t="s">
        <v>15</v>
      </c>
      <c r="C124" s="82">
        <f>C115-C117</f>
        <v>23</v>
      </c>
      <c r="D124" s="81">
        <f>D115-D117</f>
        <v>217</v>
      </c>
      <c r="E124" s="25">
        <f t="shared" ref="E124" si="35">E115-E117</f>
        <v>-0.118628912071535</v>
      </c>
      <c r="F124"/>
    </row>
    <row r="125" spans="1:6" ht="15.75" thickBot="1" x14ac:dyDescent="0.3">
      <c r="A125" s="268"/>
      <c r="B125" s="76" t="s">
        <v>16</v>
      </c>
      <c r="C125" s="106">
        <f>C115-C116</f>
        <v>31</v>
      </c>
      <c r="D125" s="107">
        <f>D115-D116</f>
        <v>224</v>
      </c>
      <c r="E125" s="94">
        <f>E115-E116</f>
        <v>-4.3432503541793149E-2</v>
      </c>
      <c r="F125"/>
    </row>
    <row r="126" spans="1:6" ht="15" customHeight="1" x14ac:dyDescent="0.25">
      <c r="A126" s="263" t="s">
        <v>27</v>
      </c>
      <c r="B126" s="72" t="s">
        <v>4</v>
      </c>
      <c r="C126" s="80">
        <v>70</v>
      </c>
      <c r="D126" s="20">
        <v>237</v>
      </c>
      <c r="E126" s="21">
        <f>C126/D126</f>
        <v>0.29535864978902954</v>
      </c>
      <c r="F126"/>
    </row>
    <row r="127" spans="1:6" x14ac:dyDescent="0.25">
      <c r="A127" s="264"/>
      <c r="B127" s="59" t="s">
        <v>5</v>
      </c>
      <c r="C127" s="104">
        <v>18</v>
      </c>
      <c r="D127" s="105">
        <v>60</v>
      </c>
      <c r="E127" s="22">
        <f>C127/D127</f>
        <v>0.3</v>
      </c>
      <c r="F127"/>
    </row>
    <row r="128" spans="1:6" x14ac:dyDescent="0.25">
      <c r="A128" s="264"/>
      <c r="B128" s="59" t="s">
        <v>6</v>
      </c>
      <c r="C128" s="104">
        <v>30</v>
      </c>
      <c r="D128" s="105">
        <v>84</v>
      </c>
      <c r="E128" s="22">
        <f t="shared" ref="E128" si="36">C128/D128</f>
        <v>0.35714285714285715</v>
      </c>
      <c r="F128"/>
    </row>
    <row r="129" spans="1:6" x14ac:dyDescent="0.25">
      <c r="A129" s="264"/>
      <c r="B129" s="59" t="s">
        <v>7</v>
      </c>
      <c r="C129" s="104" t="s">
        <v>41</v>
      </c>
      <c r="D129" s="105">
        <v>12</v>
      </c>
      <c r="E129" s="22" t="s">
        <v>41</v>
      </c>
      <c r="F129"/>
    </row>
    <row r="130" spans="1:6" x14ac:dyDescent="0.25">
      <c r="A130" s="264"/>
      <c r="B130" s="59" t="s">
        <v>8</v>
      </c>
      <c r="C130" s="104"/>
      <c r="D130" s="105" t="s">
        <v>41</v>
      </c>
      <c r="E130" s="22"/>
      <c r="F130"/>
    </row>
    <row r="131" spans="1:6" x14ac:dyDescent="0.25">
      <c r="A131" s="264"/>
      <c r="B131" s="59" t="s">
        <v>9</v>
      </c>
      <c r="C131" s="104"/>
      <c r="D131" s="105"/>
      <c r="E131" s="22"/>
      <c r="F131"/>
    </row>
    <row r="132" spans="1:6" x14ac:dyDescent="0.25">
      <c r="A132" s="264"/>
      <c r="B132" s="59" t="s">
        <v>10</v>
      </c>
      <c r="C132" s="104"/>
      <c r="D132" s="105"/>
      <c r="E132" s="22"/>
      <c r="F132"/>
    </row>
    <row r="133" spans="1:6" x14ac:dyDescent="0.25">
      <c r="A133" s="264"/>
      <c r="B133" s="73" t="s">
        <v>20</v>
      </c>
      <c r="C133" s="18">
        <f t="shared" ref="C133:E133" si="37">C$210</f>
        <v>1461</v>
      </c>
      <c r="D133" s="16">
        <f t="shared" si="37"/>
        <v>7910</v>
      </c>
      <c r="E133" s="23">
        <f t="shared" si="37"/>
        <v>0.18470290771175726</v>
      </c>
      <c r="F133"/>
    </row>
    <row r="134" spans="1:6" x14ac:dyDescent="0.25">
      <c r="A134" s="264"/>
      <c r="B134" s="74" t="s">
        <v>11</v>
      </c>
      <c r="C134" s="19">
        <f t="shared" ref="C134:E134" si="38">C$211</f>
        <v>2866</v>
      </c>
      <c r="D134" s="17">
        <f t="shared" si="38"/>
        <v>17481</v>
      </c>
      <c r="E134" s="24">
        <f t="shared" si="38"/>
        <v>0.16394943081059435</v>
      </c>
      <c r="F134"/>
    </row>
    <row r="135" spans="1:6" x14ac:dyDescent="0.25">
      <c r="A135" s="264"/>
      <c r="B135" s="75" t="s">
        <v>15</v>
      </c>
      <c r="C135" s="104">
        <f t="shared" ref="C135:D135" si="39">C126-C128</f>
        <v>40</v>
      </c>
      <c r="D135" s="105">
        <f t="shared" si="39"/>
        <v>153</v>
      </c>
      <c r="E135" s="25">
        <f>E126-E128</f>
        <v>-6.1784207353827614E-2</v>
      </c>
      <c r="F135"/>
    </row>
    <row r="136" spans="1:6" ht="15.75" thickBot="1" x14ac:dyDescent="0.3">
      <c r="A136" s="265"/>
      <c r="B136" s="76" t="s">
        <v>16</v>
      </c>
      <c r="C136" s="138">
        <f>C126-C127</f>
        <v>52</v>
      </c>
      <c r="D136" s="15">
        <f>D126-D127</f>
        <v>177</v>
      </c>
      <c r="E136" s="113">
        <f>E126-E127</f>
        <v>-4.6413502109704519E-3</v>
      </c>
      <c r="F136"/>
    </row>
    <row r="137" spans="1:6" ht="15" customHeight="1" x14ac:dyDescent="0.25">
      <c r="A137" s="266" t="s">
        <v>28</v>
      </c>
      <c r="B137" s="72" t="s">
        <v>4</v>
      </c>
      <c r="C137" s="80">
        <v>43</v>
      </c>
      <c r="D137" s="20">
        <v>333</v>
      </c>
      <c r="E137" s="21">
        <f>C137/D137</f>
        <v>0.12912912912912913</v>
      </c>
      <c r="F137"/>
    </row>
    <row r="138" spans="1:6" x14ac:dyDescent="0.25">
      <c r="A138" s="267"/>
      <c r="B138" s="59" t="s">
        <v>5</v>
      </c>
      <c r="C138" s="104" t="s">
        <v>41</v>
      </c>
      <c r="D138" s="105">
        <v>57</v>
      </c>
      <c r="E138" s="22" t="s">
        <v>41</v>
      </c>
      <c r="F138"/>
    </row>
    <row r="139" spans="1:6" x14ac:dyDescent="0.25">
      <c r="A139" s="267"/>
      <c r="B139" s="59" t="s">
        <v>6</v>
      </c>
      <c r="C139" s="104">
        <v>17</v>
      </c>
      <c r="D139" s="105">
        <v>104</v>
      </c>
      <c r="E139" s="22">
        <f t="shared" ref="E139" si="40">C139/D139</f>
        <v>0.16346153846153846</v>
      </c>
      <c r="F139"/>
    </row>
    <row r="140" spans="1:6" x14ac:dyDescent="0.25">
      <c r="A140" s="267"/>
      <c r="B140" s="59" t="s">
        <v>7</v>
      </c>
      <c r="C140" s="104" t="s">
        <v>41</v>
      </c>
      <c r="D140" s="105">
        <v>17</v>
      </c>
      <c r="E140" s="22" t="s">
        <v>41</v>
      </c>
      <c r="F140"/>
    </row>
    <row r="141" spans="1:6" x14ac:dyDescent="0.25">
      <c r="A141" s="267"/>
      <c r="B141" s="59" t="s">
        <v>8</v>
      </c>
      <c r="C141" s="104"/>
      <c r="D141" s="105">
        <v>13</v>
      </c>
      <c r="E141" s="22"/>
      <c r="F141"/>
    </row>
    <row r="142" spans="1:6" x14ac:dyDescent="0.25">
      <c r="A142" s="267"/>
      <c r="B142" s="59" t="s">
        <v>9</v>
      </c>
      <c r="C142" s="104"/>
      <c r="D142" s="105"/>
      <c r="E142" s="22"/>
      <c r="F142"/>
    </row>
    <row r="143" spans="1:6" x14ac:dyDescent="0.25">
      <c r="A143" s="267"/>
      <c r="B143" s="59" t="s">
        <v>10</v>
      </c>
      <c r="C143" s="104"/>
      <c r="D143" s="105"/>
      <c r="E143" s="22"/>
      <c r="F143"/>
    </row>
    <row r="144" spans="1:6" x14ac:dyDescent="0.25">
      <c r="A144" s="267"/>
      <c r="B144" s="73" t="s">
        <v>20</v>
      </c>
      <c r="C144" s="18">
        <f t="shared" ref="C144:E144" si="41">C$210</f>
        <v>1461</v>
      </c>
      <c r="D144" s="16">
        <f t="shared" si="41"/>
        <v>7910</v>
      </c>
      <c r="E144" s="23">
        <f t="shared" si="41"/>
        <v>0.18470290771175726</v>
      </c>
      <c r="F144"/>
    </row>
    <row r="145" spans="1:6" x14ac:dyDescent="0.25">
      <c r="A145" s="267"/>
      <c r="B145" s="74" t="s">
        <v>11</v>
      </c>
      <c r="C145" s="19">
        <f t="shared" ref="C145:E145" si="42">C$211</f>
        <v>2866</v>
      </c>
      <c r="D145" s="17">
        <f t="shared" si="42"/>
        <v>17481</v>
      </c>
      <c r="E145" s="24">
        <f t="shared" si="42"/>
        <v>0.16394943081059435</v>
      </c>
      <c r="F145"/>
    </row>
    <row r="146" spans="1:6" x14ac:dyDescent="0.25">
      <c r="A146" s="267"/>
      <c r="B146" s="75" t="s">
        <v>15</v>
      </c>
      <c r="C146" s="104">
        <f>C137-C139</f>
        <v>26</v>
      </c>
      <c r="D146" s="105">
        <f>D137-D139</f>
        <v>229</v>
      </c>
      <c r="E146" s="25">
        <f>E137-E139</f>
        <v>-3.433240933240933E-2</v>
      </c>
      <c r="F146"/>
    </row>
    <row r="147" spans="1:6" ht="15.75" thickBot="1" x14ac:dyDescent="0.3">
      <c r="A147" s="268"/>
      <c r="B147" s="76" t="s">
        <v>16</v>
      </c>
      <c r="C147" s="112" t="s">
        <v>41</v>
      </c>
      <c r="D147" s="15">
        <f>D137-D138</f>
        <v>276</v>
      </c>
      <c r="E147" s="113" t="s">
        <v>41</v>
      </c>
      <c r="F147"/>
    </row>
    <row r="148" spans="1:6" ht="15" customHeight="1" x14ac:dyDescent="0.25">
      <c r="A148" s="263" t="s">
        <v>29</v>
      </c>
      <c r="B148" s="72" t="s">
        <v>4</v>
      </c>
      <c r="C148" s="109">
        <v>32</v>
      </c>
      <c r="D148" s="108">
        <v>163</v>
      </c>
      <c r="E148" s="110">
        <f>C148/D148</f>
        <v>0.19631901840490798</v>
      </c>
      <c r="F148"/>
    </row>
    <row r="149" spans="1:6" x14ac:dyDescent="0.25">
      <c r="A149" s="264"/>
      <c r="B149" s="59" t="s">
        <v>5</v>
      </c>
      <c r="C149" s="82">
        <v>12</v>
      </c>
      <c r="D149" s="81">
        <v>52</v>
      </c>
      <c r="E149" s="22">
        <f t="shared" ref="E149:E150" si="43">C149/D149</f>
        <v>0.23076923076923078</v>
      </c>
      <c r="F149"/>
    </row>
    <row r="150" spans="1:6" x14ac:dyDescent="0.25">
      <c r="A150" s="264"/>
      <c r="B150" s="59" t="s">
        <v>6</v>
      </c>
      <c r="C150" s="82">
        <v>26</v>
      </c>
      <c r="D150" s="81">
        <v>102</v>
      </c>
      <c r="E150" s="22">
        <f t="shared" si="43"/>
        <v>0.25490196078431371</v>
      </c>
      <c r="F150"/>
    </row>
    <row r="151" spans="1:6" x14ac:dyDescent="0.25">
      <c r="A151" s="264"/>
      <c r="B151" s="59" t="s">
        <v>7</v>
      </c>
      <c r="C151" s="82" t="s">
        <v>41</v>
      </c>
      <c r="D151" s="81">
        <v>13</v>
      </c>
      <c r="E151" s="22" t="s">
        <v>41</v>
      </c>
      <c r="F151"/>
    </row>
    <row r="152" spans="1:6" x14ac:dyDescent="0.25">
      <c r="A152" s="264"/>
      <c r="B152" s="59" t="s">
        <v>8</v>
      </c>
      <c r="C152" s="82"/>
      <c r="D152" s="81" t="s">
        <v>41</v>
      </c>
      <c r="E152" s="22"/>
      <c r="F152"/>
    </row>
    <row r="153" spans="1:6" x14ac:dyDescent="0.25">
      <c r="A153" s="264"/>
      <c r="B153" s="59" t="s">
        <v>9</v>
      </c>
      <c r="C153" s="82"/>
      <c r="D153" s="81" t="s">
        <v>41</v>
      </c>
      <c r="E153" s="22"/>
      <c r="F153"/>
    </row>
    <row r="154" spans="1:6" x14ac:dyDescent="0.25">
      <c r="A154" s="264"/>
      <c r="B154" s="59" t="s">
        <v>10</v>
      </c>
      <c r="C154" s="82"/>
      <c r="D154" s="81"/>
      <c r="E154" s="22"/>
      <c r="F154"/>
    </row>
    <row r="155" spans="1:6" x14ac:dyDescent="0.25">
      <c r="A155" s="264"/>
      <c r="B155" s="73" t="s">
        <v>20</v>
      </c>
      <c r="C155" s="18">
        <f t="shared" ref="C155:E155" si="44">C$210</f>
        <v>1461</v>
      </c>
      <c r="D155" s="16">
        <f t="shared" si="44"/>
        <v>7910</v>
      </c>
      <c r="E155" s="23">
        <f t="shared" si="44"/>
        <v>0.18470290771175726</v>
      </c>
      <c r="F155"/>
    </row>
    <row r="156" spans="1:6" x14ac:dyDescent="0.25">
      <c r="A156" s="264"/>
      <c r="B156" s="74" t="s">
        <v>11</v>
      </c>
      <c r="C156" s="19">
        <f t="shared" ref="C156:E156" si="45">C$211</f>
        <v>2866</v>
      </c>
      <c r="D156" s="17">
        <f t="shared" si="45"/>
        <v>17481</v>
      </c>
      <c r="E156" s="24">
        <f t="shared" si="45"/>
        <v>0.16394943081059435</v>
      </c>
      <c r="F156"/>
    </row>
    <row r="157" spans="1:6" x14ac:dyDescent="0.25">
      <c r="A157" s="264"/>
      <c r="B157" s="75" t="s">
        <v>15</v>
      </c>
      <c r="C157" s="82">
        <f t="shared" ref="C157:D157" si="46">C148-C150</f>
        <v>6</v>
      </c>
      <c r="D157" s="81">
        <f t="shared" si="46"/>
        <v>61</v>
      </c>
      <c r="E157" s="25">
        <f>E148-E150</f>
        <v>-5.8582942379405728E-2</v>
      </c>
      <c r="F157"/>
    </row>
    <row r="158" spans="1:6" ht="15.75" thickBot="1" x14ac:dyDescent="0.3">
      <c r="A158" s="265"/>
      <c r="B158" s="76" t="s">
        <v>16</v>
      </c>
      <c r="C158" s="14">
        <f>C148-C149</f>
        <v>20</v>
      </c>
      <c r="D158" s="15">
        <f>D148-D149</f>
        <v>111</v>
      </c>
      <c r="E158" s="26">
        <f>E148-E149</f>
        <v>-3.4450212364322802E-2</v>
      </c>
      <c r="F158"/>
    </row>
    <row r="159" spans="1:6" ht="15" customHeight="1" x14ac:dyDescent="0.25">
      <c r="A159" s="291" t="s">
        <v>64</v>
      </c>
      <c r="B159" s="84" t="s">
        <v>4</v>
      </c>
      <c r="C159" s="134"/>
      <c r="D159" s="135" t="s">
        <v>41</v>
      </c>
      <c r="E159" s="21"/>
      <c r="F159"/>
    </row>
    <row r="160" spans="1:6" x14ac:dyDescent="0.25">
      <c r="A160" s="267"/>
      <c r="B160" s="85" t="s">
        <v>5</v>
      </c>
      <c r="C160" s="131" t="s">
        <v>41</v>
      </c>
      <c r="D160" s="132">
        <v>54</v>
      </c>
      <c r="E160" s="22" t="s">
        <v>41</v>
      </c>
      <c r="F160"/>
    </row>
    <row r="161" spans="1:6" x14ac:dyDescent="0.25">
      <c r="A161" s="267"/>
      <c r="B161" s="85" t="s">
        <v>6</v>
      </c>
      <c r="C161" s="131" t="s">
        <v>41</v>
      </c>
      <c r="D161" s="132">
        <v>60</v>
      </c>
      <c r="E161" s="22" t="s">
        <v>41</v>
      </c>
      <c r="F161"/>
    </row>
    <row r="162" spans="1:6" x14ac:dyDescent="0.25">
      <c r="A162" s="267"/>
      <c r="B162" s="85" t="s">
        <v>7</v>
      </c>
      <c r="C162" s="131"/>
      <c r="D162" s="132" t="s">
        <v>41</v>
      </c>
      <c r="E162" s="22"/>
      <c r="F162"/>
    </row>
    <row r="163" spans="1:6" x14ac:dyDescent="0.25">
      <c r="A163" s="267"/>
      <c r="B163" s="85" t="s">
        <v>8</v>
      </c>
      <c r="C163" s="131"/>
      <c r="D163" s="132" t="s">
        <v>41</v>
      </c>
      <c r="E163" s="22"/>
      <c r="F163"/>
    </row>
    <row r="164" spans="1:6" x14ac:dyDescent="0.25">
      <c r="A164" s="267"/>
      <c r="B164" s="85" t="s">
        <v>9</v>
      </c>
      <c r="C164" s="131"/>
      <c r="D164" s="132"/>
      <c r="E164" s="22"/>
      <c r="F164"/>
    </row>
    <row r="165" spans="1:6" x14ac:dyDescent="0.25">
      <c r="A165" s="267"/>
      <c r="B165" s="85" t="s">
        <v>10</v>
      </c>
      <c r="C165" s="131"/>
      <c r="D165" s="132"/>
      <c r="E165" s="22"/>
      <c r="F165"/>
    </row>
    <row r="166" spans="1:6" x14ac:dyDescent="0.25">
      <c r="A166" s="267"/>
      <c r="B166" s="139" t="s">
        <v>20</v>
      </c>
      <c r="C166" s="18">
        <f t="shared" ref="C166:E166" si="47">C$210</f>
        <v>1461</v>
      </c>
      <c r="D166" s="16">
        <f t="shared" si="47"/>
        <v>7910</v>
      </c>
      <c r="E166" s="23">
        <f t="shared" si="47"/>
        <v>0.18470290771175726</v>
      </c>
      <c r="F166"/>
    </row>
    <row r="167" spans="1:6" x14ac:dyDescent="0.25">
      <c r="A167" s="267"/>
      <c r="B167" s="86" t="s">
        <v>11</v>
      </c>
      <c r="C167" s="19">
        <f t="shared" ref="C167:E167" si="48">C$211</f>
        <v>2866</v>
      </c>
      <c r="D167" s="17">
        <f t="shared" si="48"/>
        <v>17481</v>
      </c>
      <c r="E167" s="24">
        <f t="shared" si="48"/>
        <v>0.16394943081059435</v>
      </c>
      <c r="F167"/>
    </row>
    <row r="168" spans="1:6" x14ac:dyDescent="0.25">
      <c r="A168" s="267"/>
      <c r="B168" s="87" t="s">
        <v>15</v>
      </c>
      <c r="C168" s="131"/>
      <c r="D168" s="132" t="s">
        <v>41</v>
      </c>
      <c r="E168" s="25"/>
      <c r="F168"/>
    </row>
    <row r="169" spans="1:6" ht="15.75" thickBot="1" x14ac:dyDescent="0.3">
      <c r="A169" s="268"/>
      <c r="B169" s="88" t="s">
        <v>16</v>
      </c>
      <c r="C169" s="136"/>
      <c r="D169" s="137" t="s">
        <v>41</v>
      </c>
      <c r="E169" s="26"/>
      <c r="F169"/>
    </row>
    <row r="170" spans="1:6" ht="15" customHeight="1" x14ac:dyDescent="0.25">
      <c r="A170" s="263" t="s">
        <v>30</v>
      </c>
      <c r="B170" s="72" t="s">
        <v>4</v>
      </c>
      <c r="C170" s="80">
        <v>65</v>
      </c>
      <c r="D170" s="20">
        <v>444</v>
      </c>
      <c r="E170" s="21">
        <f>C170/D170</f>
        <v>0.1463963963963964</v>
      </c>
    </row>
    <row r="171" spans="1:6" ht="15" customHeight="1" x14ac:dyDescent="0.25">
      <c r="A171" s="264"/>
      <c r="B171" s="59" t="s">
        <v>5</v>
      </c>
      <c r="C171" s="127">
        <v>10</v>
      </c>
      <c r="D171" s="128">
        <v>119</v>
      </c>
      <c r="E171" s="22">
        <f>C171/D171</f>
        <v>8.4033613445378158E-2</v>
      </c>
      <c r="F171" s="65"/>
    </row>
    <row r="172" spans="1:6" x14ac:dyDescent="0.25">
      <c r="A172" s="264"/>
      <c r="B172" s="59" t="s">
        <v>6</v>
      </c>
      <c r="C172" s="127">
        <v>10</v>
      </c>
      <c r="D172" s="128">
        <v>78</v>
      </c>
      <c r="E172" s="22">
        <f>C172/D172</f>
        <v>0.12820512820512819</v>
      </c>
    </row>
    <row r="173" spans="1:6" x14ac:dyDescent="0.25">
      <c r="A173" s="264"/>
      <c r="B173" s="59" t="s">
        <v>7</v>
      </c>
      <c r="C173" s="127" t="s">
        <v>41</v>
      </c>
      <c r="D173" s="128">
        <v>26</v>
      </c>
      <c r="E173" s="22" t="s">
        <v>41</v>
      </c>
    </row>
    <row r="174" spans="1:6" x14ac:dyDescent="0.25">
      <c r="A174" s="264"/>
      <c r="B174" s="59" t="s">
        <v>8</v>
      </c>
      <c r="C174" s="127"/>
      <c r="D174" s="128" t="s">
        <v>41</v>
      </c>
      <c r="E174" s="22"/>
    </row>
    <row r="175" spans="1:6" x14ac:dyDescent="0.25">
      <c r="A175" s="264"/>
      <c r="B175" s="59" t="s">
        <v>9</v>
      </c>
      <c r="C175" s="127"/>
      <c r="D175" s="128"/>
      <c r="E175" s="22"/>
    </row>
    <row r="176" spans="1:6" x14ac:dyDescent="0.25">
      <c r="A176" s="264"/>
      <c r="B176" s="59" t="s">
        <v>10</v>
      </c>
      <c r="C176" s="127"/>
      <c r="D176" s="128"/>
      <c r="E176" s="22"/>
    </row>
    <row r="177" spans="1:5" x14ac:dyDescent="0.25">
      <c r="A177" s="264"/>
      <c r="B177" s="73" t="s">
        <v>20</v>
      </c>
      <c r="C177" s="18">
        <f t="shared" ref="C177:E177" si="49">C$210</f>
        <v>1461</v>
      </c>
      <c r="D177" s="16">
        <f t="shared" si="49"/>
        <v>7910</v>
      </c>
      <c r="E177" s="23">
        <f t="shared" si="49"/>
        <v>0.18470290771175726</v>
      </c>
    </row>
    <row r="178" spans="1:5" x14ac:dyDescent="0.25">
      <c r="A178" s="264"/>
      <c r="B178" s="74" t="s">
        <v>11</v>
      </c>
      <c r="C178" s="19">
        <f t="shared" ref="C178:E178" si="50">C$211</f>
        <v>2866</v>
      </c>
      <c r="D178" s="17">
        <f t="shared" si="50"/>
        <v>17481</v>
      </c>
      <c r="E178" s="24">
        <f t="shared" si="50"/>
        <v>0.16394943081059435</v>
      </c>
    </row>
    <row r="179" spans="1:5" x14ac:dyDescent="0.25">
      <c r="A179" s="264"/>
      <c r="B179" s="75" t="s">
        <v>15</v>
      </c>
      <c r="C179" s="124">
        <f>C170-C172</f>
        <v>55</v>
      </c>
      <c r="D179" s="128">
        <f>D170-D172</f>
        <v>366</v>
      </c>
      <c r="E179" s="22">
        <f>E170-E172</f>
        <v>1.8191268191268206E-2</v>
      </c>
    </row>
    <row r="180" spans="1:5" ht="15.75" thickBot="1" x14ac:dyDescent="0.3">
      <c r="A180" s="265"/>
      <c r="B180" s="76" t="s">
        <v>16</v>
      </c>
      <c r="C180" s="138">
        <f>C170-C171</f>
        <v>55</v>
      </c>
      <c r="D180" s="15">
        <f>D170-D171</f>
        <v>325</v>
      </c>
      <c r="E180" s="113">
        <f>E170-E171</f>
        <v>6.2362782951018242E-2</v>
      </c>
    </row>
    <row r="181" spans="1:5" ht="15" customHeight="1" x14ac:dyDescent="0.25">
      <c r="A181" s="291" t="s">
        <v>31</v>
      </c>
      <c r="B181" s="72" t="s">
        <v>4</v>
      </c>
      <c r="C181" s="130">
        <v>66</v>
      </c>
      <c r="D181" s="129">
        <v>232</v>
      </c>
      <c r="E181" s="110">
        <f>C181/D181</f>
        <v>0.28448275862068967</v>
      </c>
    </row>
    <row r="182" spans="1:5" x14ac:dyDescent="0.25">
      <c r="A182" s="267"/>
      <c r="B182" s="59" t="s">
        <v>5</v>
      </c>
      <c r="C182" s="82">
        <v>46</v>
      </c>
      <c r="D182" s="81">
        <v>156</v>
      </c>
      <c r="E182" s="22">
        <f t="shared" ref="E182:E183" si="51">C182/D182</f>
        <v>0.29487179487179488</v>
      </c>
    </row>
    <row r="183" spans="1:5" x14ac:dyDescent="0.25">
      <c r="A183" s="267"/>
      <c r="B183" s="59" t="s">
        <v>6</v>
      </c>
      <c r="C183" s="82">
        <v>49</v>
      </c>
      <c r="D183" s="81">
        <v>182</v>
      </c>
      <c r="E183" s="22">
        <f t="shared" si="51"/>
        <v>0.26923076923076922</v>
      </c>
    </row>
    <row r="184" spans="1:5" x14ac:dyDescent="0.25">
      <c r="A184" s="267"/>
      <c r="B184" s="59" t="s">
        <v>7</v>
      </c>
      <c r="C184" s="82" t="s">
        <v>41</v>
      </c>
      <c r="D184" s="81">
        <v>22</v>
      </c>
      <c r="E184" s="22" t="s">
        <v>41</v>
      </c>
    </row>
    <row r="185" spans="1:5" x14ac:dyDescent="0.25">
      <c r="A185" s="267"/>
      <c r="B185" s="59" t="s">
        <v>8</v>
      </c>
      <c r="C185" s="82" t="s">
        <v>41</v>
      </c>
      <c r="D185" s="81">
        <v>13</v>
      </c>
      <c r="E185" s="22" t="s">
        <v>41</v>
      </c>
    </row>
    <row r="186" spans="1:5" x14ac:dyDescent="0.25">
      <c r="A186" s="267"/>
      <c r="B186" s="59" t="s">
        <v>9</v>
      </c>
      <c r="C186" s="82"/>
      <c r="D186" s="81" t="s">
        <v>41</v>
      </c>
      <c r="E186" s="22"/>
    </row>
    <row r="187" spans="1:5" x14ac:dyDescent="0.25">
      <c r="A187" s="267"/>
      <c r="B187" s="59" t="s">
        <v>10</v>
      </c>
      <c r="C187" s="82"/>
      <c r="D187" s="81"/>
      <c r="E187" s="22"/>
    </row>
    <row r="188" spans="1:5" x14ac:dyDescent="0.25">
      <c r="A188" s="267"/>
      <c r="B188" s="73" t="s">
        <v>20</v>
      </c>
      <c r="C188" s="18">
        <f t="shared" ref="C188:E188" si="52">C$210</f>
        <v>1461</v>
      </c>
      <c r="D188" s="16">
        <f t="shared" si="52"/>
        <v>7910</v>
      </c>
      <c r="E188" s="23">
        <f t="shared" si="52"/>
        <v>0.18470290771175726</v>
      </c>
    </row>
    <row r="189" spans="1:5" x14ac:dyDescent="0.25">
      <c r="A189" s="267"/>
      <c r="B189" s="74" t="s">
        <v>11</v>
      </c>
      <c r="C189" s="19">
        <f t="shared" ref="C189:E189" si="53">C$211</f>
        <v>2866</v>
      </c>
      <c r="D189" s="17">
        <f t="shared" si="53"/>
        <v>17481</v>
      </c>
      <c r="E189" s="24">
        <f t="shared" si="53"/>
        <v>0.16394943081059435</v>
      </c>
    </row>
    <row r="190" spans="1:5" x14ac:dyDescent="0.25">
      <c r="A190" s="267"/>
      <c r="B190" s="75" t="s">
        <v>15</v>
      </c>
      <c r="C190" s="82">
        <f>C181-C183</f>
        <v>17</v>
      </c>
      <c r="D190" s="81">
        <f t="shared" ref="D190" si="54">D181-D183</f>
        <v>50</v>
      </c>
      <c r="E190" s="25">
        <f>E181-E183</f>
        <v>1.5251989389920451E-2</v>
      </c>
    </row>
    <row r="191" spans="1:5" ht="15.75" thickBot="1" x14ac:dyDescent="0.3">
      <c r="A191" s="268"/>
      <c r="B191" s="76" t="s">
        <v>16</v>
      </c>
      <c r="C191" s="106">
        <f>C181-C182</f>
        <v>20</v>
      </c>
      <c r="D191" s="107">
        <f>D181-D182</f>
        <v>76</v>
      </c>
      <c r="E191" s="94">
        <f>E181-E182</f>
        <v>-1.038903625110521E-2</v>
      </c>
    </row>
    <row r="192" spans="1:5" ht="15" customHeight="1" x14ac:dyDescent="0.25">
      <c r="A192" s="263" t="s">
        <v>73</v>
      </c>
      <c r="B192" s="72" t="s">
        <v>4</v>
      </c>
      <c r="C192" s="162" t="s">
        <v>41</v>
      </c>
      <c r="D192" s="163" t="s">
        <v>41</v>
      </c>
      <c r="E192" s="21" t="s">
        <v>41</v>
      </c>
    </row>
    <row r="193" spans="1:5" x14ac:dyDescent="0.25">
      <c r="A193" s="264"/>
      <c r="B193" s="59" t="s">
        <v>5</v>
      </c>
      <c r="C193" s="157"/>
      <c r="D193" s="158"/>
      <c r="E193" s="22"/>
    </row>
    <row r="194" spans="1:5" x14ac:dyDescent="0.25">
      <c r="A194" s="264"/>
      <c r="B194" s="59" t="s">
        <v>6</v>
      </c>
      <c r="C194" s="157" t="s">
        <v>41</v>
      </c>
      <c r="D194" s="158" t="s">
        <v>41</v>
      </c>
      <c r="E194" s="22" t="s">
        <v>41</v>
      </c>
    </row>
    <row r="195" spans="1:5" x14ac:dyDescent="0.25">
      <c r="A195" s="264"/>
      <c r="B195" s="59" t="s">
        <v>7</v>
      </c>
      <c r="C195" s="157" t="s">
        <v>41</v>
      </c>
      <c r="D195" s="158" t="s">
        <v>41</v>
      </c>
      <c r="E195" s="22" t="s">
        <v>41</v>
      </c>
    </row>
    <row r="196" spans="1:5" x14ac:dyDescent="0.25">
      <c r="A196" s="264"/>
      <c r="B196" s="59" t="s">
        <v>8</v>
      </c>
      <c r="C196" s="157"/>
      <c r="D196" s="158"/>
      <c r="E196" s="22"/>
    </row>
    <row r="197" spans="1:5" x14ac:dyDescent="0.25">
      <c r="A197" s="264"/>
      <c r="B197" s="59" t="s">
        <v>9</v>
      </c>
      <c r="C197" s="157"/>
      <c r="D197" s="158"/>
      <c r="E197" s="22"/>
    </row>
    <row r="198" spans="1:5" x14ac:dyDescent="0.25">
      <c r="A198" s="264"/>
      <c r="B198" s="59" t="s">
        <v>10</v>
      </c>
      <c r="C198" s="157"/>
      <c r="D198" s="158"/>
      <c r="E198" s="22"/>
    </row>
    <row r="199" spans="1:5" x14ac:dyDescent="0.25">
      <c r="A199" s="264"/>
      <c r="B199" s="73" t="s">
        <v>20</v>
      </c>
      <c r="C199" s="18">
        <f t="shared" ref="C199:E199" si="55">C$210</f>
        <v>1461</v>
      </c>
      <c r="D199" s="16">
        <f t="shared" si="55"/>
        <v>7910</v>
      </c>
      <c r="E199" s="23">
        <f t="shared" si="55"/>
        <v>0.18470290771175726</v>
      </c>
    </row>
    <row r="200" spans="1:5" x14ac:dyDescent="0.25">
      <c r="A200" s="264"/>
      <c r="B200" s="74" t="s">
        <v>11</v>
      </c>
      <c r="C200" s="19">
        <f t="shared" ref="C200:E200" si="56">C$211</f>
        <v>2866</v>
      </c>
      <c r="D200" s="17">
        <f t="shared" si="56"/>
        <v>17481</v>
      </c>
      <c r="E200" s="24">
        <f t="shared" si="56"/>
        <v>0.16394943081059435</v>
      </c>
    </row>
    <row r="201" spans="1:5" x14ac:dyDescent="0.25">
      <c r="A201" s="264"/>
      <c r="B201" s="75" t="s">
        <v>15</v>
      </c>
      <c r="C201" s="111" t="s">
        <v>41</v>
      </c>
      <c r="D201" s="123" t="s">
        <v>41</v>
      </c>
      <c r="E201" s="22" t="s">
        <v>41</v>
      </c>
    </row>
    <row r="202" spans="1:5" ht="15.75" thickBot="1" x14ac:dyDescent="0.3">
      <c r="A202" s="265"/>
      <c r="B202" s="76" t="s">
        <v>16</v>
      </c>
      <c r="C202" s="112"/>
      <c r="D202" s="125"/>
      <c r="E202" s="113"/>
    </row>
    <row r="203" spans="1:5" ht="15" customHeight="1" x14ac:dyDescent="0.25">
      <c r="A203" s="291" t="s">
        <v>32</v>
      </c>
      <c r="B203" s="72" t="s">
        <v>4</v>
      </c>
      <c r="C203" s="109">
        <v>667</v>
      </c>
      <c r="D203" s="108">
        <v>3921</v>
      </c>
      <c r="E203" s="110">
        <f>C203/D203</f>
        <v>0.17010966590155571</v>
      </c>
    </row>
    <row r="204" spans="1:5" x14ac:dyDescent="0.25">
      <c r="A204" s="267"/>
      <c r="B204" s="59" t="s">
        <v>5</v>
      </c>
      <c r="C204" s="82">
        <v>376</v>
      </c>
      <c r="D204" s="81">
        <v>1985</v>
      </c>
      <c r="E204" s="22">
        <f t="shared" ref="E204:E207" si="57">C204/D204</f>
        <v>0.18942065491183879</v>
      </c>
    </row>
    <row r="205" spans="1:5" x14ac:dyDescent="0.25">
      <c r="A205" s="267"/>
      <c r="B205" s="59" t="s">
        <v>6</v>
      </c>
      <c r="C205" s="82">
        <v>354</v>
      </c>
      <c r="D205" s="81">
        <v>1542</v>
      </c>
      <c r="E205" s="22">
        <f t="shared" si="57"/>
        <v>0.22957198443579765</v>
      </c>
    </row>
    <row r="206" spans="1:5" x14ac:dyDescent="0.25">
      <c r="A206" s="267"/>
      <c r="B206" s="59" t="s">
        <v>7</v>
      </c>
      <c r="C206" s="82">
        <v>51</v>
      </c>
      <c r="D206" s="81">
        <v>322</v>
      </c>
      <c r="E206" s="22">
        <f t="shared" si="57"/>
        <v>0.15838509316770186</v>
      </c>
    </row>
    <row r="207" spans="1:5" x14ac:dyDescent="0.25">
      <c r="A207" s="267"/>
      <c r="B207" s="59" t="s">
        <v>8</v>
      </c>
      <c r="C207" s="82">
        <v>13</v>
      </c>
      <c r="D207" s="81">
        <v>133</v>
      </c>
      <c r="E207" s="22">
        <f t="shared" si="57"/>
        <v>9.7744360902255634E-2</v>
      </c>
    </row>
    <row r="208" spans="1:5" x14ac:dyDescent="0.25">
      <c r="A208" s="267"/>
      <c r="B208" s="59" t="s">
        <v>9</v>
      </c>
      <c r="C208" s="82"/>
      <c r="D208" s="97" t="s">
        <v>41</v>
      </c>
      <c r="E208" s="22"/>
    </row>
    <row r="209" spans="1:5" x14ac:dyDescent="0.25">
      <c r="A209" s="267"/>
      <c r="B209" s="59" t="s">
        <v>10</v>
      </c>
      <c r="C209" s="82"/>
      <c r="D209" s="158" t="s">
        <v>41</v>
      </c>
      <c r="E209" s="22"/>
    </row>
    <row r="210" spans="1:5" x14ac:dyDescent="0.25">
      <c r="A210" s="267"/>
      <c r="B210" s="73" t="s">
        <v>20</v>
      </c>
      <c r="C210" s="18">
        <v>1461</v>
      </c>
      <c r="D210" s="16">
        <v>7910</v>
      </c>
      <c r="E210" s="23">
        <f>C210/D210</f>
        <v>0.18470290771175726</v>
      </c>
    </row>
    <row r="211" spans="1:5" x14ac:dyDescent="0.25">
      <c r="A211" s="267"/>
      <c r="B211" s="74" t="s">
        <v>11</v>
      </c>
      <c r="C211" s="19">
        <f>C$221</f>
        <v>2866</v>
      </c>
      <c r="D211" s="17">
        <f>D$221</f>
        <v>17481</v>
      </c>
      <c r="E211" s="24">
        <f>E$221</f>
        <v>0.16394943081059435</v>
      </c>
    </row>
    <row r="212" spans="1:5" x14ac:dyDescent="0.25">
      <c r="A212" s="267"/>
      <c r="B212" s="75" t="s">
        <v>15</v>
      </c>
      <c r="C212" s="82">
        <f>C203-C205</f>
        <v>313</v>
      </c>
      <c r="D212" s="81">
        <f>D203-D205</f>
        <v>2379</v>
      </c>
      <c r="E212" s="25">
        <f>E203-E205</f>
        <v>-5.9462318534241942E-2</v>
      </c>
    </row>
    <row r="213" spans="1:5" ht="15.75" thickBot="1" x14ac:dyDescent="0.3">
      <c r="A213" s="268"/>
      <c r="B213" s="76" t="s">
        <v>16</v>
      </c>
      <c r="C213" s="14">
        <f>C203-C204</f>
        <v>291</v>
      </c>
      <c r="D213" s="15">
        <f>D203-D204</f>
        <v>1936</v>
      </c>
      <c r="E213" s="26">
        <f>E203-E204</f>
        <v>-1.9310989010283081E-2</v>
      </c>
    </row>
    <row r="214" spans="1:5" ht="15" customHeight="1" x14ac:dyDescent="0.25">
      <c r="A214" s="263" t="s">
        <v>60</v>
      </c>
      <c r="B214" s="84" t="s">
        <v>4</v>
      </c>
      <c r="C214" s="80">
        <f>'ESE Overall'!B25</f>
        <v>1328</v>
      </c>
      <c r="D214" s="20">
        <f>'ESE Overall'!E25</f>
        <v>8948</v>
      </c>
      <c r="E214" s="21">
        <f>C214/D214</f>
        <v>0.14841305319624498</v>
      </c>
    </row>
    <row r="215" spans="1:5" x14ac:dyDescent="0.25">
      <c r="A215" s="264"/>
      <c r="B215" s="85" t="s">
        <v>5</v>
      </c>
      <c r="C215" s="82">
        <f>'ESE Overall'!B26</f>
        <v>680</v>
      </c>
      <c r="D215" s="81">
        <f>'ESE Overall'!E26</f>
        <v>4367</v>
      </c>
      <c r="E215" s="22">
        <f t="shared" ref="E215:E217" si="58">C215/D215</f>
        <v>0.15571330432791389</v>
      </c>
    </row>
    <row r="216" spans="1:5" x14ac:dyDescent="0.25">
      <c r="A216" s="264"/>
      <c r="B216" s="85" t="s">
        <v>6</v>
      </c>
      <c r="C216" s="82">
        <f>'ESE Overall'!B27</f>
        <v>716</v>
      </c>
      <c r="D216" s="81">
        <f>'ESE Overall'!E27</f>
        <v>3104</v>
      </c>
      <c r="E216" s="22">
        <f t="shared" si="58"/>
        <v>0.23067010309278352</v>
      </c>
    </row>
    <row r="217" spans="1:5" x14ac:dyDescent="0.25">
      <c r="A217" s="264"/>
      <c r="B217" s="85" t="s">
        <v>7</v>
      </c>
      <c r="C217" s="82">
        <f>'ESE Overall'!B28</f>
        <v>116</v>
      </c>
      <c r="D217" s="81">
        <f>'ESE Overall'!E28</f>
        <v>728</v>
      </c>
      <c r="E217" s="22">
        <f t="shared" si="58"/>
        <v>0.15934065934065933</v>
      </c>
    </row>
    <row r="218" spans="1:5" x14ac:dyDescent="0.25">
      <c r="A218" s="264"/>
      <c r="B218" s="85" t="s">
        <v>8</v>
      </c>
      <c r="C218" s="82">
        <f>'ESE Overall'!B29</f>
        <v>24</v>
      </c>
      <c r="D218" s="81">
        <f>'ESE Overall'!E29</f>
        <v>309</v>
      </c>
      <c r="E218" s="22">
        <f>C218/D218</f>
        <v>7.7669902912621352E-2</v>
      </c>
    </row>
    <row r="219" spans="1:5" x14ac:dyDescent="0.25">
      <c r="A219" s="264"/>
      <c r="B219" s="85" t="s">
        <v>9</v>
      </c>
      <c r="C219" s="82" t="str">
        <f>'ESE Overall'!B30</f>
        <v>**</v>
      </c>
      <c r="D219" s="81">
        <f>'ESE Overall'!E30</f>
        <v>24</v>
      </c>
      <c r="E219" s="22" t="s">
        <v>41</v>
      </c>
    </row>
    <row r="220" spans="1:5" x14ac:dyDescent="0.25">
      <c r="A220" s="264"/>
      <c r="B220" s="85" t="s">
        <v>10</v>
      </c>
      <c r="C220" s="82"/>
      <c r="D220" s="81" t="s">
        <v>41</v>
      </c>
      <c r="E220" s="22"/>
    </row>
    <row r="221" spans="1:5" x14ac:dyDescent="0.25">
      <c r="A221" s="264"/>
      <c r="B221" s="86" t="s">
        <v>11</v>
      </c>
      <c r="C221" s="19">
        <f>'ESE Overall'!B32</f>
        <v>2866</v>
      </c>
      <c r="D221" s="17">
        <f>'ESE Overall'!E32</f>
        <v>17481</v>
      </c>
      <c r="E221" s="24">
        <f>C221/D221</f>
        <v>0.16394943081059435</v>
      </c>
    </row>
    <row r="222" spans="1:5" x14ac:dyDescent="0.25">
      <c r="A222" s="264"/>
      <c r="B222" s="87" t="s">
        <v>15</v>
      </c>
      <c r="C222" s="82">
        <f>C214-C216</f>
        <v>612</v>
      </c>
      <c r="D222" s="81">
        <f>D214-D216</f>
        <v>5844</v>
      </c>
      <c r="E222" s="25">
        <f>E214-E216</f>
        <v>-8.2257049896538537E-2</v>
      </c>
    </row>
    <row r="223" spans="1:5" ht="15.75" thickBot="1" x14ac:dyDescent="0.3">
      <c r="A223" s="292"/>
      <c r="B223" s="91" t="s">
        <v>16</v>
      </c>
      <c r="C223" s="92">
        <f>C214-C215</f>
        <v>648</v>
      </c>
      <c r="D223" s="93">
        <f>D214-D215</f>
        <v>4581</v>
      </c>
      <c r="E223" s="94">
        <f>E214-E215</f>
        <v>-7.3002511316689056E-3</v>
      </c>
    </row>
    <row r="224" spans="1:5" ht="15.75" thickBot="1" x14ac:dyDescent="0.3">
      <c r="A224" s="285" t="s">
        <v>75</v>
      </c>
      <c r="B224" s="286"/>
      <c r="C224" s="286"/>
      <c r="D224" s="286"/>
      <c r="E224" s="287"/>
    </row>
    <row r="225" spans="1:5" ht="30.75" customHeight="1" thickBot="1" x14ac:dyDescent="0.3">
      <c r="A225" s="288" t="s">
        <v>42</v>
      </c>
      <c r="B225" s="289"/>
      <c r="C225" s="289"/>
      <c r="D225" s="289"/>
      <c r="E225" s="290"/>
    </row>
  </sheetData>
  <mergeCells count="25">
    <mergeCell ref="A170:A180"/>
    <mergeCell ref="A148:A158"/>
    <mergeCell ref="A137:A147"/>
    <mergeCell ref="A224:E224"/>
    <mergeCell ref="A225:E225"/>
    <mergeCell ref="A203:A213"/>
    <mergeCell ref="A181:A191"/>
    <mergeCell ref="A214:A223"/>
    <mergeCell ref="A159:A169"/>
    <mergeCell ref="A192:A202"/>
    <mergeCell ref="B1:B3"/>
    <mergeCell ref="C1:E3"/>
    <mergeCell ref="A38:A48"/>
    <mergeCell ref="A27:A37"/>
    <mergeCell ref="A16:A26"/>
    <mergeCell ref="A5:A15"/>
    <mergeCell ref="A1:A4"/>
    <mergeCell ref="A126:A136"/>
    <mergeCell ref="A115:A125"/>
    <mergeCell ref="A93:A103"/>
    <mergeCell ref="A71:A81"/>
    <mergeCell ref="A49:A59"/>
    <mergeCell ref="A60:A70"/>
    <mergeCell ref="A104:A114"/>
    <mergeCell ref="A82:A92"/>
  </mergeCells>
  <conditionalFormatting sqref="B5:B11">
    <cfRule type="expression" dxfId="436" priority="376">
      <formula>MOD(ROW(),2)=0</formula>
    </cfRule>
  </conditionalFormatting>
  <conditionalFormatting sqref="B4">
    <cfRule type="expression" dxfId="435" priority="375">
      <formula>MOD(ROW(),2)=0</formula>
    </cfRule>
  </conditionalFormatting>
  <conditionalFormatting sqref="C4:E4 E5:E11">
    <cfRule type="expression" dxfId="434" priority="374">
      <formula>MOD(ROW(),2)=0</formula>
    </cfRule>
  </conditionalFormatting>
  <conditionalFormatting sqref="C5:D11">
    <cfRule type="expression" dxfId="433" priority="373">
      <formula>MOD(ROW(),2)=0</formula>
    </cfRule>
  </conditionalFormatting>
  <conditionalFormatting sqref="C15:E15 D14:E14">
    <cfRule type="expression" dxfId="432" priority="372">
      <formula>MOD(ROW(),2)=0</formula>
    </cfRule>
  </conditionalFormatting>
  <conditionalFormatting sqref="B16:B22">
    <cfRule type="expression" dxfId="431" priority="361">
      <formula>MOD(ROW(),2)=0</formula>
    </cfRule>
  </conditionalFormatting>
  <conditionalFormatting sqref="E16:E18 E21:E22">
    <cfRule type="expression" dxfId="430" priority="360">
      <formula>MOD(ROW(),2)=0</formula>
    </cfRule>
  </conditionalFormatting>
  <conditionalFormatting sqref="C16:D22">
    <cfRule type="expression" dxfId="429" priority="359">
      <formula>MOD(ROW(),2)=0</formula>
    </cfRule>
  </conditionalFormatting>
  <conditionalFormatting sqref="C25:E26">
    <cfRule type="expression" dxfId="428" priority="358">
      <formula>MOD(ROW(),2)=0</formula>
    </cfRule>
  </conditionalFormatting>
  <conditionalFormatting sqref="B27:B33">
    <cfRule type="expression" dxfId="427" priority="351">
      <formula>MOD(ROW(),2)=0</formula>
    </cfRule>
  </conditionalFormatting>
  <conditionalFormatting sqref="E27:E29 E31:E33">
    <cfRule type="expression" dxfId="426" priority="350">
      <formula>MOD(ROW(),2)=0</formula>
    </cfRule>
  </conditionalFormatting>
  <conditionalFormatting sqref="C27:D33">
    <cfRule type="expression" dxfId="425" priority="349">
      <formula>MOD(ROW(),2)=0</formula>
    </cfRule>
  </conditionalFormatting>
  <conditionalFormatting sqref="C36:E37">
    <cfRule type="expression" dxfId="424" priority="348">
      <formula>MOD(ROW(),2)=0</formula>
    </cfRule>
  </conditionalFormatting>
  <conditionalFormatting sqref="B38:B44">
    <cfRule type="expression" dxfId="423" priority="341">
      <formula>MOD(ROW(),2)=0</formula>
    </cfRule>
  </conditionalFormatting>
  <conditionalFormatting sqref="E39 E41:E44">
    <cfRule type="expression" dxfId="422" priority="340">
      <formula>MOD(ROW(),2)=0</formula>
    </cfRule>
  </conditionalFormatting>
  <conditionalFormatting sqref="C38:D44">
    <cfRule type="expression" dxfId="421" priority="339">
      <formula>MOD(ROW(),2)=0</formula>
    </cfRule>
  </conditionalFormatting>
  <conditionalFormatting sqref="D47:D48">
    <cfRule type="expression" dxfId="420" priority="338">
      <formula>MOD(ROW(),2)=0</formula>
    </cfRule>
  </conditionalFormatting>
  <conditionalFormatting sqref="B49:B55">
    <cfRule type="expression" dxfId="419" priority="331">
      <formula>MOD(ROW(),2)=0</formula>
    </cfRule>
  </conditionalFormatting>
  <conditionalFormatting sqref="E49:E51 E54:E55">
    <cfRule type="expression" dxfId="418" priority="330">
      <formula>MOD(ROW(),2)=0</formula>
    </cfRule>
  </conditionalFormatting>
  <conditionalFormatting sqref="C49:D55">
    <cfRule type="expression" dxfId="417" priority="329">
      <formula>MOD(ROW(),2)=0</formula>
    </cfRule>
  </conditionalFormatting>
  <conditionalFormatting sqref="C58:E59">
    <cfRule type="expression" dxfId="416" priority="328">
      <formula>MOD(ROW(),2)=0</formula>
    </cfRule>
  </conditionalFormatting>
  <conditionalFormatting sqref="B71:B77">
    <cfRule type="expression" dxfId="415" priority="321">
      <formula>MOD(ROW(),2)=0</formula>
    </cfRule>
  </conditionalFormatting>
  <conditionalFormatting sqref="E71:E73 E76:E77">
    <cfRule type="expression" dxfId="414" priority="320">
      <formula>MOD(ROW(),2)=0</formula>
    </cfRule>
  </conditionalFormatting>
  <conditionalFormatting sqref="C71:D77">
    <cfRule type="expression" dxfId="413" priority="319">
      <formula>MOD(ROW(),2)=0</formula>
    </cfRule>
  </conditionalFormatting>
  <conditionalFormatting sqref="C80:E81">
    <cfRule type="expression" dxfId="412" priority="318">
      <formula>MOD(ROW(),2)=0</formula>
    </cfRule>
  </conditionalFormatting>
  <conditionalFormatting sqref="B93:B99">
    <cfRule type="expression" dxfId="411" priority="311">
      <formula>MOD(ROW(),2)=0</formula>
    </cfRule>
  </conditionalFormatting>
  <conditionalFormatting sqref="E93:E95 E98:E99">
    <cfRule type="expression" dxfId="410" priority="310">
      <formula>MOD(ROW(),2)=0</formula>
    </cfRule>
  </conditionalFormatting>
  <conditionalFormatting sqref="C93:D99">
    <cfRule type="expression" dxfId="409" priority="309">
      <formula>MOD(ROW(),2)=0</formula>
    </cfRule>
  </conditionalFormatting>
  <conditionalFormatting sqref="C102:E103">
    <cfRule type="expression" dxfId="408" priority="308">
      <formula>MOD(ROW(),2)=0</formula>
    </cfRule>
  </conditionalFormatting>
  <conditionalFormatting sqref="B115:B121">
    <cfRule type="expression" dxfId="407" priority="301">
      <formula>MOD(ROW(),2)=0</formula>
    </cfRule>
  </conditionalFormatting>
  <conditionalFormatting sqref="E115:E117 E120:E121">
    <cfRule type="expression" dxfId="406" priority="300">
      <formula>MOD(ROW(),2)=0</formula>
    </cfRule>
  </conditionalFormatting>
  <conditionalFormatting sqref="C115:D121">
    <cfRule type="expression" dxfId="405" priority="299">
      <formula>MOD(ROW(),2)=0</formula>
    </cfRule>
  </conditionalFormatting>
  <conditionalFormatting sqref="C124:E125">
    <cfRule type="expression" dxfId="404" priority="298">
      <formula>MOD(ROW(),2)=0</formula>
    </cfRule>
  </conditionalFormatting>
  <conditionalFormatting sqref="B126:B132">
    <cfRule type="expression" dxfId="403" priority="291">
      <formula>MOD(ROW(),2)=0</formula>
    </cfRule>
  </conditionalFormatting>
  <conditionalFormatting sqref="E126 E128 E130:E132">
    <cfRule type="expression" dxfId="402" priority="290">
      <formula>MOD(ROW(),2)=0</formula>
    </cfRule>
  </conditionalFormatting>
  <conditionalFormatting sqref="C126:D132">
    <cfRule type="expression" dxfId="401" priority="289">
      <formula>MOD(ROW(),2)=0</formula>
    </cfRule>
  </conditionalFormatting>
  <conditionalFormatting sqref="C135:E135 D136">
    <cfRule type="expression" dxfId="400" priority="288">
      <formula>MOD(ROW(),2)=0</formula>
    </cfRule>
  </conditionalFormatting>
  <conditionalFormatting sqref="B137:B143">
    <cfRule type="expression" dxfId="399" priority="281">
      <formula>MOD(ROW(),2)=0</formula>
    </cfRule>
  </conditionalFormatting>
  <conditionalFormatting sqref="E137 E139 E141:E143">
    <cfRule type="expression" dxfId="398" priority="280">
      <formula>MOD(ROW(),2)=0</formula>
    </cfRule>
  </conditionalFormatting>
  <conditionalFormatting sqref="C137:D143">
    <cfRule type="expression" dxfId="397" priority="279">
      <formula>MOD(ROW(),2)=0</formula>
    </cfRule>
  </conditionalFormatting>
  <conditionalFormatting sqref="C146:E146 D147">
    <cfRule type="expression" dxfId="396" priority="278">
      <formula>MOD(ROW(),2)=0</formula>
    </cfRule>
  </conditionalFormatting>
  <conditionalFormatting sqref="B148:B154">
    <cfRule type="expression" dxfId="395" priority="271">
      <formula>MOD(ROW(),2)=0</formula>
    </cfRule>
  </conditionalFormatting>
  <conditionalFormatting sqref="E148:E150 E152:E154">
    <cfRule type="expression" dxfId="394" priority="270">
      <formula>MOD(ROW(),2)=0</formula>
    </cfRule>
  </conditionalFormatting>
  <conditionalFormatting sqref="C148:D154">
    <cfRule type="expression" dxfId="393" priority="269">
      <formula>MOD(ROW(),2)=0</formula>
    </cfRule>
  </conditionalFormatting>
  <conditionalFormatting sqref="C157:E158">
    <cfRule type="expression" dxfId="392" priority="268">
      <formula>MOD(ROW(),2)=0</formula>
    </cfRule>
  </conditionalFormatting>
  <conditionalFormatting sqref="B170:B176">
    <cfRule type="expression" dxfId="391" priority="261">
      <formula>MOD(ROW(),2)=0</formula>
    </cfRule>
  </conditionalFormatting>
  <conditionalFormatting sqref="E170 E174:E176">
    <cfRule type="expression" dxfId="390" priority="260">
      <formula>MOD(ROW(),2)=0</formula>
    </cfRule>
  </conditionalFormatting>
  <conditionalFormatting sqref="C170:D176">
    <cfRule type="expression" dxfId="389" priority="259">
      <formula>MOD(ROW(),2)=0</formula>
    </cfRule>
  </conditionalFormatting>
  <conditionalFormatting sqref="D179:D180">
    <cfRule type="expression" dxfId="388" priority="258">
      <formula>MOD(ROW(),2)=0</formula>
    </cfRule>
  </conditionalFormatting>
  <conditionalFormatting sqref="B181:B187">
    <cfRule type="expression" dxfId="387" priority="251">
      <formula>MOD(ROW(),2)=0</formula>
    </cfRule>
  </conditionalFormatting>
  <conditionalFormatting sqref="E181:E183 E186:E187">
    <cfRule type="expression" dxfId="386" priority="250">
      <formula>MOD(ROW(),2)=0</formula>
    </cfRule>
  </conditionalFormatting>
  <conditionalFormatting sqref="C181:D187">
    <cfRule type="expression" dxfId="385" priority="249">
      <formula>MOD(ROW(),2)=0</formula>
    </cfRule>
  </conditionalFormatting>
  <conditionalFormatting sqref="C190:E191">
    <cfRule type="expression" dxfId="384" priority="248">
      <formula>MOD(ROW(),2)=0</formula>
    </cfRule>
  </conditionalFormatting>
  <conditionalFormatting sqref="B203:B209">
    <cfRule type="expression" dxfId="383" priority="241">
      <formula>MOD(ROW(),2)=0</formula>
    </cfRule>
  </conditionalFormatting>
  <conditionalFormatting sqref="E203:E209">
    <cfRule type="expression" dxfId="382" priority="240">
      <formula>MOD(ROW(),2)=0</formula>
    </cfRule>
  </conditionalFormatting>
  <conditionalFormatting sqref="C203:D209">
    <cfRule type="expression" dxfId="381" priority="239">
      <formula>MOD(ROW(),2)=0</formula>
    </cfRule>
  </conditionalFormatting>
  <conditionalFormatting sqref="C212:E213">
    <cfRule type="expression" dxfId="380" priority="238">
      <formula>MOD(ROW(),2)=0</formula>
    </cfRule>
  </conditionalFormatting>
  <conditionalFormatting sqref="B214:B220">
    <cfRule type="expression" dxfId="379" priority="86">
      <formula>MOD(ROW(),2)=0</formula>
    </cfRule>
  </conditionalFormatting>
  <conditionalFormatting sqref="E214:E218 E220">
    <cfRule type="expression" dxfId="378" priority="85">
      <formula>MOD(ROW(),2)=0</formula>
    </cfRule>
  </conditionalFormatting>
  <conditionalFormatting sqref="C214:D220">
    <cfRule type="expression" dxfId="377" priority="84">
      <formula>MOD(ROW(),2)=0</formula>
    </cfRule>
  </conditionalFormatting>
  <conditionalFormatting sqref="C222:E223">
    <cfRule type="expression" dxfId="376" priority="83">
      <formula>MOD(ROW(),2)=0</formula>
    </cfRule>
  </conditionalFormatting>
  <conditionalFormatting sqref="B60:B66">
    <cfRule type="expression" dxfId="375" priority="82">
      <formula>MOD(ROW(),2)=0</formula>
    </cfRule>
  </conditionalFormatting>
  <conditionalFormatting sqref="E60 E65:E66">
    <cfRule type="expression" dxfId="374" priority="81">
      <formula>MOD(ROW(),2)=0</formula>
    </cfRule>
  </conditionalFormatting>
  <conditionalFormatting sqref="C60:D66">
    <cfRule type="expression" dxfId="373" priority="80">
      <formula>MOD(ROW(),2)=0</formula>
    </cfRule>
  </conditionalFormatting>
  <conditionalFormatting sqref="D69:D70">
    <cfRule type="expression" dxfId="372" priority="79">
      <formula>MOD(ROW(),2)=0</formula>
    </cfRule>
  </conditionalFormatting>
  <conditionalFormatting sqref="B104:B110">
    <cfRule type="expression" dxfId="371" priority="78">
      <formula>MOD(ROW(),2)=0</formula>
    </cfRule>
  </conditionalFormatting>
  <conditionalFormatting sqref="E104:E105 E107:E110">
    <cfRule type="expression" dxfId="370" priority="77">
      <formula>MOD(ROW(),2)=0</formula>
    </cfRule>
  </conditionalFormatting>
  <conditionalFormatting sqref="C104:D110">
    <cfRule type="expression" dxfId="369" priority="76">
      <formula>MOD(ROW(),2)=0</formula>
    </cfRule>
  </conditionalFormatting>
  <conditionalFormatting sqref="C114:E114 D113">
    <cfRule type="expression" dxfId="368" priority="75">
      <formula>MOD(ROW(),2)=0</formula>
    </cfRule>
  </conditionalFormatting>
  <conditionalFormatting sqref="B159:B165">
    <cfRule type="expression" dxfId="367" priority="74">
      <formula>MOD(ROW(),2)=0</formula>
    </cfRule>
  </conditionalFormatting>
  <conditionalFormatting sqref="E162:E165">
    <cfRule type="expression" dxfId="366" priority="73">
      <formula>MOD(ROW(),2)=0</formula>
    </cfRule>
  </conditionalFormatting>
  <conditionalFormatting sqref="C159:D165">
    <cfRule type="expression" dxfId="365" priority="72">
      <formula>MOD(ROW(),2)=0</formula>
    </cfRule>
  </conditionalFormatting>
  <conditionalFormatting sqref="C168:E169">
    <cfRule type="expression" dxfId="364" priority="71">
      <formula>MOD(ROW(),2)=0</formula>
    </cfRule>
  </conditionalFormatting>
  <conditionalFormatting sqref="B192:B198">
    <cfRule type="expression" dxfId="363" priority="70">
      <formula>MOD(ROW(),2)=0</formula>
    </cfRule>
  </conditionalFormatting>
  <conditionalFormatting sqref="E195 E197:E198">
    <cfRule type="expression" dxfId="362" priority="69">
      <formula>MOD(ROW(),2)=0</formula>
    </cfRule>
  </conditionalFormatting>
  <conditionalFormatting sqref="C192:D198">
    <cfRule type="expression" dxfId="361" priority="68">
      <formula>MOD(ROW(),2)=0</formula>
    </cfRule>
  </conditionalFormatting>
  <conditionalFormatting sqref="B82:B88">
    <cfRule type="expression" dxfId="360" priority="66">
      <formula>MOD(ROW(),2)=0</formula>
    </cfRule>
  </conditionalFormatting>
  <conditionalFormatting sqref="E82:E88">
    <cfRule type="expression" dxfId="359" priority="65">
      <formula>MOD(ROW(),2)=0</formula>
    </cfRule>
  </conditionalFormatting>
  <conditionalFormatting sqref="C82:D88">
    <cfRule type="expression" dxfId="358" priority="64">
      <formula>MOD(ROW(),2)=0</formula>
    </cfRule>
  </conditionalFormatting>
  <conditionalFormatting sqref="C91:E91 C92 E92">
    <cfRule type="expression" dxfId="357" priority="63">
      <formula>MOD(ROW(),2)=0</formula>
    </cfRule>
  </conditionalFormatting>
  <conditionalFormatting sqref="C14">
    <cfRule type="expression" dxfId="356" priority="62">
      <formula>MOD(ROW(),2)=0</formula>
    </cfRule>
  </conditionalFormatting>
  <conditionalFormatting sqref="E19">
    <cfRule type="expression" dxfId="355" priority="61">
      <formula>MOD(ROW(),2)=0</formula>
    </cfRule>
  </conditionalFormatting>
  <conditionalFormatting sqref="E20">
    <cfRule type="expression" dxfId="354" priority="60">
      <formula>MOD(ROW(),2)=0</formula>
    </cfRule>
  </conditionalFormatting>
  <conditionalFormatting sqref="E30">
    <cfRule type="expression" dxfId="353" priority="59">
      <formula>MOD(ROW(),2)=0</formula>
    </cfRule>
  </conditionalFormatting>
  <conditionalFormatting sqref="E38">
    <cfRule type="expression" dxfId="352" priority="58">
      <formula>MOD(ROW(),2)=0</formula>
    </cfRule>
  </conditionalFormatting>
  <conditionalFormatting sqref="E40">
    <cfRule type="expression" dxfId="351" priority="57">
      <formula>MOD(ROW(),2)=0</formula>
    </cfRule>
  </conditionalFormatting>
  <conditionalFormatting sqref="E47">
    <cfRule type="expression" dxfId="350" priority="56">
      <formula>MOD(ROW(),2)=0</formula>
    </cfRule>
  </conditionalFormatting>
  <conditionalFormatting sqref="E48">
    <cfRule type="expression" dxfId="349" priority="55">
      <formula>MOD(ROW(),2)=0</formula>
    </cfRule>
  </conditionalFormatting>
  <conditionalFormatting sqref="C47">
    <cfRule type="expression" dxfId="348" priority="54">
      <formula>MOD(ROW(),2)=0</formula>
    </cfRule>
  </conditionalFormatting>
  <conditionalFormatting sqref="C48">
    <cfRule type="expression" dxfId="347" priority="53">
      <formula>MOD(ROW(),2)=0</formula>
    </cfRule>
  </conditionalFormatting>
  <conditionalFormatting sqref="E52">
    <cfRule type="expression" dxfId="346" priority="52">
      <formula>MOD(ROW(),2)=0</formula>
    </cfRule>
  </conditionalFormatting>
  <conditionalFormatting sqref="E53">
    <cfRule type="expression" dxfId="345" priority="51">
      <formula>MOD(ROW(),2)=0</formula>
    </cfRule>
  </conditionalFormatting>
  <conditionalFormatting sqref="C69">
    <cfRule type="expression" dxfId="344" priority="50">
      <formula>MOD(ROW(),2)=0</formula>
    </cfRule>
  </conditionalFormatting>
  <conditionalFormatting sqref="C70">
    <cfRule type="expression" dxfId="343" priority="49">
      <formula>MOD(ROW(),2)=0</formula>
    </cfRule>
  </conditionalFormatting>
  <conditionalFormatting sqref="E62">
    <cfRule type="expression" dxfId="342" priority="48">
      <formula>MOD(ROW(),2)=0</formula>
    </cfRule>
  </conditionalFormatting>
  <conditionalFormatting sqref="E63">
    <cfRule type="expression" dxfId="341" priority="47">
      <formula>MOD(ROW(),2)=0</formula>
    </cfRule>
  </conditionalFormatting>
  <conditionalFormatting sqref="E64">
    <cfRule type="expression" dxfId="340" priority="46">
      <formula>MOD(ROW(),2)=0</formula>
    </cfRule>
  </conditionalFormatting>
  <conditionalFormatting sqref="E61">
    <cfRule type="expression" dxfId="339" priority="45">
      <formula>MOD(ROW(),2)=0</formula>
    </cfRule>
  </conditionalFormatting>
  <conditionalFormatting sqref="E69">
    <cfRule type="expression" dxfId="338" priority="44">
      <formula>MOD(ROW(),2)=0</formula>
    </cfRule>
  </conditionalFormatting>
  <conditionalFormatting sqref="E70">
    <cfRule type="expression" dxfId="337" priority="43">
      <formula>MOD(ROW(),2)=0</formula>
    </cfRule>
  </conditionalFormatting>
  <conditionalFormatting sqref="E74">
    <cfRule type="expression" dxfId="336" priority="42">
      <formula>MOD(ROW(),2)=0</formula>
    </cfRule>
  </conditionalFormatting>
  <conditionalFormatting sqref="E75">
    <cfRule type="expression" dxfId="335" priority="41">
      <formula>MOD(ROW(),2)=0</formula>
    </cfRule>
  </conditionalFormatting>
  <conditionalFormatting sqref="D92">
    <cfRule type="expression" dxfId="334" priority="40">
      <formula>MOD(ROW(),2)=0</formula>
    </cfRule>
  </conditionalFormatting>
  <conditionalFormatting sqref="E96">
    <cfRule type="expression" dxfId="333" priority="39">
      <formula>MOD(ROW(),2)=0</formula>
    </cfRule>
  </conditionalFormatting>
  <conditionalFormatting sqref="E97">
    <cfRule type="expression" dxfId="332" priority="38">
      <formula>MOD(ROW(),2)=0</formula>
    </cfRule>
  </conditionalFormatting>
  <conditionalFormatting sqref="E106">
    <cfRule type="expression" dxfId="331" priority="37">
      <formula>MOD(ROW(),2)=0</formula>
    </cfRule>
  </conditionalFormatting>
  <conditionalFormatting sqref="C113">
    <cfRule type="expression" dxfId="330" priority="36">
      <formula>MOD(ROW(),2)=0</formula>
    </cfRule>
  </conditionalFormatting>
  <conditionalFormatting sqref="E113">
    <cfRule type="expression" dxfId="329" priority="35">
      <formula>MOD(ROW(),2)=0</formula>
    </cfRule>
  </conditionalFormatting>
  <conditionalFormatting sqref="E118">
    <cfRule type="expression" dxfId="328" priority="34">
      <formula>MOD(ROW(),2)=0</formula>
    </cfRule>
  </conditionalFormatting>
  <conditionalFormatting sqref="E119">
    <cfRule type="expression" dxfId="327" priority="33">
      <formula>MOD(ROW(),2)=0</formula>
    </cfRule>
  </conditionalFormatting>
  <conditionalFormatting sqref="E127">
    <cfRule type="expression" dxfId="326" priority="32">
      <formula>MOD(ROW(),2)=0</formula>
    </cfRule>
  </conditionalFormatting>
  <conditionalFormatting sqref="E129">
    <cfRule type="expression" dxfId="325" priority="31">
      <formula>MOD(ROW(),2)=0</formula>
    </cfRule>
  </conditionalFormatting>
  <conditionalFormatting sqref="E136">
    <cfRule type="expression" dxfId="324" priority="30">
      <formula>MOD(ROW(),2)=0</formula>
    </cfRule>
  </conditionalFormatting>
  <conditionalFormatting sqref="C136">
    <cfRule type="expression" dxfId="323" priority="29">
      <formula>MOD(ROW(),2)=0</formula>
    </cfRule>
  </conditionalFormatting>
  <conditionalFormatting sqref="E138">
    <cfRule type="expression" dxfId="322" priority="28">
      <formula>MOD(ROW(),2)=0</formula>
    </cfRule>
  </conditionalFormatting>
  <conditionalFormatting sqref="E140">
    <cfRule type="expression" dxfId="321" priority="27">
      <formula>MOD(ROW(),2)=0</formula>
    </cfRule>
  </conditionalFormatting>
  <conditionalFormatting sqref="C147">
    <cfRule type="expression" dxfId="320" priority="26">
      <formula>MOD(ROW(),2)=0</formula>
    </cfRule>
  </conditionalFormatting>
  <conditionalFormatting sqref="E147">
    <cfRule type="expression" dxfId="319" priority="25">
      <formula>MOD(ROW(),2)=0</formula>
    </cfRule>
  </conditionalFormatting>
  <conditionalFormatting sqref="E151">
    <cfRule type="expression" dxfId="318" priority="24">
      <formula>MOD(ROW(),2)=0</formula>
    </cfRule>
  </conditionalFormatting>
  <conditionalFormatting sqref="E160">
    <cfRule type="expression" dxfId="317" priority="23">
      <formula>MOD(ROW(),2)=0</formula>
    </cfRule>
  </conditionalFormatting>
  <conditionalFormatting sqref="E161">
    <cfRule type="expression" dxfId="316" priority="22">
      <formula>MOD(ROW(),2)=0</formula>
    </cfRule>
  </conditionalFormatting>
  <conditionalFormatting sqref="E159">
    <cfRule type="expression" dxfId="315" priority="21">
      <formula>MOD(ROW(),2)=0</formula>
    </cfRule>
  </conditionalFormatting>
  <conditionalFormatting sqref="E171">
    <cfRule type="expression" dxfId="314" priority="20">
      <formula>MOD(ROW(),2)=0</formula>
    </cfRule>
  </conditionalFormatting>
  <conditionalFormatting sqref="E172">
    <cfRule type="expression" dxfId="313" priority="19">
      <formula>MOD(ROW(),2)=0</formula>
    </cfRule>
  </conditionalFormatting>
  <conditionalFormatting sqref="E173">
    <cfRule type="expression" dxfId="312" priority="18">
      <formula>MOD(ROW(),2)=0</formula>
    </cfRule>
  </conditionalFormatting>
  <conditionalFormatting sqref="E179">
    <cfRule type="expression" dxfId="311" priority="17">
      <formula>MOD(ROW(),2)=0</formula>
    </cfRule>
  </conditionalFormatting>
  <conditionalFormatting sqref="E180">
    <cfRule type="expression" dxfId="310" priority="16">
      <formula>MOD(ROW(),2)=0</formula>
    </cfRule>
  </conditionalFormatting>
  <conditionalFormatting sqref="C179">
    <cfRule type="expression" dxfId="309" priority="15">
      <formula>MOD(ROW(),2)=0</formula>
    </cfRule>
  </conditionalFormatting>
  <conditionalFormatting sqref="C180">
    <cfRule type="expression" dxfId="308" priority="14">
      <formula>MOD(ROW(),2)=0</formula>
    </cfRule>
  </conditionalFormatting>
  <conditionalFormatting sqref="E184">
    <cfRule type="expression" dxfId="307" priority="13">
      <formula>MOD(ROW(),2)=0</formula>
    </cfRule>
  </conditionalFormatting>
  <conditionalFormatting sqref="E185">
    <cfRule type="expression" dxfId="306" priority="12">
      <formula>MOD(ROW(),2)=0</formula>
    </cfRule>
  </conditionalFormatting>
  <conditionalFormatting sqref="E192">
    <cfRule type="expression" dxfId="305" priority="11">
      <formula>MOD(ROW(),2)=0</formula>
    </cfRule>
  </conditionalFormatting>
  <conditionalFormatting sqref="E193">
    <cfRule type="expression" dxfId="304" priority="10">
      <formula>MOD(ROW(),2)=0</formula>
    </cfRule>
  </conditionalFormatting>
  <conditionalFormatting sqref="E194">
    <cfRule type="expression" dxfId="303" priority="9">
      <formula>MOD(ROW(),2)=0</formula>
    </cfRule>
  </conditionalFormatting>
  <conditionalFormatting sqref="E196">
    <cfRule type="expression" dxfId="302" priority="8">
      <formula>MOD(ROW(),2)=0</formula>
    </cfRule>
  </conditionalFormatting>
  <conditionalFormatting sqref="C201">
    <cfRule type="expression" dxfId="301" priority="7">
      <formula>MOD(ROW(),2)=0</formula>
    </cfRule>
  </conditionalFormatting>
  <conditionalFormatting sqref="C202">
    <cfRule type="expression" dxfId="300" priority="6">
      <formula>MOD(ROW(),2)=0</formula>
    </cfRule>
  </conditionalFormatting>
  <conditionalFormatting sqref="D201">
    <cfRule type="expression" dxfId="299" priority="5">
      <formula>MOD(ROW(),2)=0</formula>
    </cfRule>
  </conditionalFormatting>
  <conditionalFormatting sqref="D202">
    <cfRule type="expression" dxfId="298" priority="4">
      <formula>MOD(ROW(),2)=0</formula>
    </cfRule>
  </conditionalFormatting>
  <conditionalFormatting sqref="E201">
    <cfRule type="expression" dxfId="297" priority="3">
      <formula>MOD(ROW(),2)=0</formula>
    </cfRule>
  </conditionalFormatting>
  <conditionalFormatting sqref="E202">
    <cfRule type="expression" dxfId="296" priority="2">
      <formula>MOD(ROW(),2)=0</formula>
    </cfRule>
  </conditionalFormatting>
  <conditionalFormatting sqref="E219">
    <cfRule type="expression" dxfId="29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0" customWidth="1"/>
    <col min="5" max="5" width="15.7109375" style="13" customWidth="1"/>
  </cols>
  <sheetData>
    <row r="1" spans="1:5" ht="15" customHeight="1" x14ac:dyDescent="0.25">
      <c r="A1" s="293" t="s">
        <v>17</v>
      </c>
      <c r="B1" s="212" t="s">
        <v>56</v>
      </c>
      <c r="C1" s="272" t="s">
        <v>84</v>
      </c>
      <c r="D1" s="273"/>
      <c r="E1" s="274"/>
    </row>
    <row r="2" spans="1:5" x14ac:dyDescent="0.25">
      <c r="A2" s="294"/>
      <c r="B2" s="213"/>
      <c r="C2" s="275"/>
      <c r="D2" s="276"/>
      <c r="E2" s="277"/>
    </row>
    <row r="3" spans="1:5" ht="6.75" customHeight="1" thickBot="1" x14ac:dyDescent="0.3">
      <c r="A3" s="294"/>
      <c r="B3" s="214"/>
      <c r="C3" s="278"/>
      <c r="D3" s="279"/>
      <c r="E3" s="280"/>
    </row>
    <row r="4" spans="1:5" ht="15.75" customHeight="1" thickBot="1" x14ac:dyDescent="0.3">
      <c r="A4" s="295"/>
      <c r="B4" s="95" t="s">
        <v>0</v>
      </c>
      <c r="C4" s="126" t="s">
        <v>70</v>
      </c>
      <c r="D4" s="121" t="s">
        <v>57</v>
      </c>
      <c r="E4" s="122" t="s">
        <v>49</v>
      </c>
    </row>
    <row r="5" spans="1:5" ht="15" customHeight="1" x14ac:dyDescent="0.25">
      <c r="A5" s="302" t="s">
        <v>63</v>
      </c>
      <c r="B5" s="66" t="s">
        <v>4</v>
      </c>
      <c r="C5" s="164"/>
      <c r="D5" s="165" t="s">
        <v>41</v>
      </c>
      <c r="E5" s="21"/>
    </row>
    <row r="6" spans="1:5" x14ac:dyDescent="0.25">
      <c r="A6" s="297"/>
      <c r="B6" s="67" t="s">
        <v>5</v>
      </c>
      <c r="C6" s="157"/>
      <c r="D6" s="158"/>
      <c r="E6" s="22"/>
    </row>
    <row r="7" spans="1:5" x14ac:dyDescent="0.25">
      <c r="A7" s="297"/>
      <c r="B7" s="67" t="s">
        <v>6</v>
      </c>
      <c r="C7" s="111" t="s">
        <v>41</v>
      </c>
      <c r="D7" s="123" t="s">
        <v>41</v>
      </c>
      <c r="E7" s="22" t="s">
        <v>41</v>
      </c>
    </row>
    <row r="8" spans="1:5" x14ac:dyDescent="0.25">
      <c r="A8" s="297"/>
      <c r="B8" s="67" t="s">
        <v>7</v>
      </c>
      <c r="C8" s="157"/>
      <c r="D8" s="158"/>
      <c r="E8" s="22"/>
    </row>
    <row r="9" spans="1:5" x14ac:dyDescent="0.25">
      <c r="A9" s="297"/>
      <c r="B9" s="67" t="s">
        <v>8</v>
      </c>
      <c r="C9" s="157"/>
      <c r="D9" s="158"/>
      <c r="E9" s="22"/>
    </row>
    <row r="10" spans="1:5" x14ac:dyDescent="0.25">
      <c r="A10" s="297"/>
      <c r="B10" s="67" t="s">
        <v>9</v>
      </c>
      <c r="C10" s="157"/>
      <c r="D10" s="158"/>
      <c r="E10" s="22"/>
    </row>
    <row r="11" spans="1:5" x14ac:dyDescent="0.25">
      <c r="A11" s="297"/>
      <c r="B11" s="67" t="s">
        <v>10</v>
      </c>
      <c r="C11" s="157"/>
      <c r="D11" s="158"/>
      <c r="E11" s="22"/>
    </row>
    <row r="12" spans="1:5" x14ac:dyDescent="0.25">
      <c r="A12" s="297"/>
      <c r="B12" s="68" t="s">
        <v>33</v>
      </c>
      <c r="C12" s="18">
        <f t="shared" ref="C12:E12" si="0">C$122</f>
        <v>671</v>
      </c>
      <c r="D12" s="16">
        <f t="shared" si="0"/>
        <v>4102</v>
      </c>
      <c r="E12" s="27">
        <f t="shared" si="0"/>
        <v>0.1635787420770356</v>
      </c>
    </row>
    <row r="13" spans="1:5" x14ac:dyDescent="0.25">
      <c r="A13" s="297"/>
      <c r="B13" s="69" t="s">
        <v>11</v>
      </c>
      <c r="C13" s="19">
        <f t="shared" ref="C13:E13" si="1">C$123</f>
        <v>2866</v>
      </c>
      <c r="D13" s="17">
        <f t="shared" si="1"/>
        <v>17481</v>
      </c>
      <c r="E13" s="28">
        <f t="shared" si="1"/>
        <v>0.16394943081059435</v>
      </c>
    </row>
    <row r="14" spans="1:5" x14ac:dyDescent="0.25">
      <c r="A14" s="297"/>
      <c r="B14" s="70" t="s">
        <v>15</v>
      </c>
      <c r="C14" s="157"/>
      <c r="D14" s="158" t="s">
        <v>41</v>
      </c>
      <c r="E14" s="22"/>
    </row>
    <row r="15" spans="1:5" ht="15.75" thickBot="1" x14ac:dyDescent="0.3">
      <c r="A15" s="298"/>
      <c r="B15" s="71" t="s">
        <v>16</v>
      </c>
      <c r="C15" s="159"/>
      <c r="D15" s="160"/>
      <c r="E15" s="26"/>
    </row>
    <row r="16" spans="1:5" x14ac:dyDescent="0.25">
      <c r="A16" s="299" t="s">
        <v>34</v>
      </c>
      <c r="B16" s="66" t="s">
        <v>4</v>
      </c>
      <c r="C16" s="162">
        <v>37</v>
      </c>
      <c r="D16" s="163">
        <v>256</v>
      </c>
      <c r="E16" s="21">
        <f>C16/D16</f>
        <v>0.14453125</v>
      </c>
    </row>
    <row r="17" spans="1:5" x14ac:dyDescent="0.25">
      <c r="A17" s="300"/>
      <c r="B17" s="67" t="s">
        <v>5</v>
      </c>
      <c r="C17" s="157">
        <v>22</v>
      </c>
      <c r="D17" s="158">
        <v>133</v>
      </c>
      <c r="E17" s="22">
        <f t="shared" ref="E17:E18" si="2">C17/D17</f>
        <v>0.16541353383458646</v>
      </c>
    </row>
    <row r="18" spans="1:5" x14ac:dyDescent="0.25">
      <c r="A18" s="300"/>
      <c r="B18" s="67" t="s">
        <v>6</v>
      </c>
      <c r="C18" s="157">
        <v>65</v>
      </c>
      <c r="D18" s="158">
        <v>231</v>
      </c>
      <c r="E18" s="22">
        <f t="shared" si="2"/>
        <v>0.2813852813852814</v>
      </c>
    </row>
    <row r="19" spans="1:5" x14ac:dyDescent="0.25">
      <c r="A19" s="300"/>
      <c r="B19" s="67" t="s">
        <v>7</v>
      </c>
      <c r="C19" s="111" t="s">
        <v>41</v>
      </c>
      <c r="D19" s="158">
        <v>22</v>
      </c>
      <c r="E19" s="22" t="s">
        <v>41</v>
      </c>
    </row>
    <row r="20" spans="1:5" x14ac:dyDescent="0.25">
      <c r="A20" s="300"/>
      <c r="B20" s="67" t="s">
        <v>8</v>
      </c>
      <c r="C20" s="157"/>
      <c r="D20" s="123" t="s">
        <v>41</v>
      </c>
      <c r="E20" s="22"/>
    </row>
    <row r="21" spans="1:5" x14ac:dyDescent="0.25">
      <c r="A21" s="300"/>
      <c r="B21" s="67" t="s">
        <v>9</v>
      </c>
      <c r="C21" s="157"/>
      <c r="D21" s="158"/>
      <c r="E21" s="22"/>
    </row>
    <row r="22" spans="1:5" x14ac:dyDescent="0.25">
      <c r="A22" s="300"/>
      <c r="B22" s="67" t="s">
        <v>10</v>
      </c>
      <c r="C22" s="157"/>
      <c r="D22" s="158"/>
      <c r="E22" s="22"/>
    </row>
    <row r="23" spans="1:5" x14ac:dyDescent="0.25">
      <c r="A23" s="300"/>
      <c r="B23" s="68" t="s">
        <v>33</v>
      </c>
      <c r="C23" s="18">
        <f t="shared" ref="C23:E23" si="3">C$122</f>
        <v>671</v>
      </c>
      <c r="D23" s="16">
        <f t="shared" si="3"/>
        <v>4102</v>
      </c>
      <c r="E23" s="27">
        <f t="shared" si="3"/>
        <v>0.1635787420770356</v>
      </c>
    </row>
    <row r="24" spans="1:5" x14ac:dyDescent="0.25">
      <c r="A24" s="300"/>
      <c r="B24" s="69" t="s">
        <v>11</v>
      </c>
      <c r="C24" s="19">
        <f t="shared" ref="C24:E24" si="4">C$123</f>
        <v>2866</v>
      </c>
      <c r="D24" s="17">
        <f t="shared" si="4"/>
        <v>17481</v>
      </c>
      <c r="E24" s="28">
        <f t="shared" si="4"/>
        <v>0.16394943081059435</v>
      </c>
    </row>
    <row r="25" spans="1:5" x14ac:dyDescent="0.25">
      <c r="A25" s="300"/>
      <c r="B25" s="70" t="s">
        <v>15</v>
      </c>
      <c r="C25" s="157">
        <f t="shared" ref="C25:E25" si="5">C16-C18</f>
        <v>-28</v>
      </c>
      <c r="D25" s="158">
        <f t="shared" si="5"/>
        <v>25</v>
      </c>
      <c r="E25" s="25">
        <f t="shared" si="5"/>
        <v>-0.1368540313852814</v>
      </c>
    </row>
    <row r="26" spans="1:5" ht="15.75" thickBot="1" x14ac:dyDescent="0.3">
      <c r="A26" s="301"/>
      <c r="B26" s="71" t="s">
        <v>16</v>
      </c>
      <c r="C26" s="159">
        <f>C16-C17</f>
        <v>15</v>
      </c>
      <c r="D26" s="160">
        <f>D16-D17</f>
        <v>123</v>
      </c>
      <c r="E26" s="26">
        <f>E16-E17</f>
        <v>-2.0882283834586457E-2</v>
      </c>
    </row>
    <row r="27" spans="1:5" x14ac:dyDescent="0.25">
      <c r="A27" s="302" t="s">
        <v>65</v>
      </c>
      <c r="B27" s="72" t="s">
        <v>4</v>
      </c>
      <c r="C27" s="177">
        <v>24</v>
      </c>
      <c r="D27" s="178">
        <v>237</v>
      </c>
      <c r="E27" s="21">
        <f>C27/D27</f>
        <v>0.10126582278481013</v>
      </c>
    </row>
    <row r="28" spans="1:5" x14ac:dyDescent="0.25">
      <c r="A28" s="297"/>
      <c r="B28" s="59" t="s">
        <v>5</v>
      </c>
      <c r="C28" s="111" t="s">
        <v>41</v>
      </c>
      <c r="D28" s="174">
        <v>32</v>
      </c>
      <c r="E28" s="22" t="s">
        <v>41</v>
      </c>
    </row>
    <row r="29" spans="1:5" x14ac:dyDescent="0.25">
      <c r="A29" s="297"/>
      <c r="B29" s="59" t="s">
        <v>6</v>
      </c>
      <c r="C29" s="111" t="s">
        <v>41</v>
      </c>
      <c r="D29" s="174">
        <v>13</v>
      </c>
      <c r="E29" s="22" t="s">
        <v>41</v>
      </c>
    </row>
    <row r="30" spans="1:5" x14ac:dyDescent="0.25">
      <c r="A30" s="297"/>
      <c r="B30" s="59" t="s">
        <v>7</v>
      </c>
      <c r="C30" s="111" t="s">
        <v>41</v>
      </c>
      <c r="D30" s="174">
        <v>11</v>
      </c>
      <c r="E30" s="22" t="s">
        <v>41</v>
      </c>
    </row>
    <row r="31" spans="1:5" x14ac:dyDescent="0.25">
      <c r="A31" s="297"/>
      <c r="B31" s="59" t="s">
        <v>8</v>
      </c>
      <c r="C31" s="173"/>
      <c r="D31" s="123" t="s">
        <v>41</v>
      </c>
      <c r="E31" s="22"/>
    </row>
    <row r="32" spans="1:5" x14ac:dyDescent="0.25">
      <c r="A32" s="297"/>
      <c r="B32" s="59" t="s">
        <v>9</v>
      </c>
      <c r="C32" s="173"/>
      <c r="D32" s="174"/>
      <c r="E32" s="22"/>
    </row>
    <row r="33" spans="1:5" x14ac:dyDescent="0.25">
      <c r="A33" s="297"/>
      <c r="B33" s="59" t="s">
        <v>10</v>
      </c>
      <c r="C33" s="173"/>
      <c r="D33" s="174"/>
      <c r="E33" s="22"/>
    </row>
    <row r="34" spans="1:5" x14ac:dyDescent="0.25">
      <c r="A34" s="297"/>
      <c r="B34" s="73" t="s">
        <v>33</v>
      </c>
      <c r="C34" s="18">
        <f t="shared" ref="C34:E34" si="6">C$122</f>
        <v>671</v>
      </c>
      <c r="D34" s="16">
        <f t="shared" si="6"/>
        <v>4102</v>
      </c>
      <c r="E34" s="27">
        <f t="shared" si="6"/>
        <v>0.1635787420770356</v>
      </c>
    </row>
    <row r="35" spans="1:5" x14ac:dyDescent="0.25">
      <c r="A35" s="297"/>
      <c r="B35" s="74" t="s">
        <v>11</v>
      </c>
      <c r="C35" s="19">
        <f t="shared" ref="C35:E35" si="7">C$123</f>
        <v>2866</v>
      </c>
      <c r="D35" s="17">
        <f t="shared" si="7"/>
        <v>17481</v>
      </c>
      <c r="E35" s="28">
        <f t="shared" si="7"/>
        <v>0.16394943081059435</v>
      </c>
    </row>
    <row r="36" spans="1:5" x14ac:dyDescent="0.25">
      <c r="A36" s="297"/>
      <c r="B36" s="75" t="s">
        <v>15</v>
      </c>
      <c r="C36" s="111" t="s">
        <v>41</v>
      </c>
      <c r="D36" s="174">
        <f>D27-D29</f>
        <v>224</v>
      </c>
      <c r="E36" s="22" t="s">
        <v>41</v>
      </c>
    </row>
    <row r="37" spans="1:5" ht="15.75" thickBot="1" x14ac:dyDescent="0.3">
      <c r="A37" s="298"/>
      <c r="B37" s="76" t="s">
        <v>16</v>
      </c>
      <c r="C37" s="112" t="s">
        <v>41</v>
      </c>
      <c r="D37" s="176">
        <f>D27-D28</f>
        <v>205</v>
      </c>
      <c r="E37" s="113" t="s">
        <v>41</v>
      </c>
    </row>
    <row r="38" spans="1:5" ht="15" customHeight="1" x14ac:dyDescent="0.25">
      <c r="A38" s="303" t="s">
        <v>76</v>
      </c>
      <c r="B38" s="72" t="s">
        <v>4</v>
      </c>
      <c r="C38" s="164" t="s">
        <v>41</v>
      </c>
      <c r="D38" s="163">
        <v>18</v>
      </c>
      <c r="E38" s="21" t="s">
        <v>41</v>
      </c>
    </row>
    <row r="39" spans="1:5" x14ac:dyDescent="0.25">
      <c r="A39" s="300"/>
      <c r="B39" s="59" t="s">
        <v>5</v>
      </c>
      <c r="C39" s="157"/>
      <c r="D39" s="123" t="s">
        <v>41</v>
      </c>
      <c r="E39" s="22"/>
    </row>
    <row r="40" spans="1:5" x14ac:dyDescent="0.25">
      <c r="A40" s="300"/>
      <c r="B40" s="59" t="s">
        <v>6</v>
      </c>
      <c r="C40" s="157"/>
      <c r="D40" s="123" t="s">
        <v>41</v>
      </c>
      <c r="E40" s="22"/>
    </row>
    <row r="41" spans="1:5" x14ac:dyDescent="0.25">
      <c r="A41" s="300"/>
      <c r="B41" s="59" t="s">
        <v>7</v>
      </c>
      <c r="C41" s="157"/>
      <c r="D41" s="123" t="s">
        <v>41</v>
      </c>
      <c r="E41" s="22"/>
    </row>
    <row r="42" spans="1:5" x14ac:dyDescent="0.25">
      <c r="A42" s="300"/>
      <c r="B42" s="59" t="s">
        <v>8</v>
      </c>
      <c r="C42" s="157"/>
      <c r="D42" s="123" t="s">
        <v>41</v>
      </c>
      <c r="E42" s="22"/>
    </row>
    <row r="43" spans="1:5" x14ac:dyDescent="0.25">
      <c r="A43" s="300"/>
      <c r="B43" s="59" t="s">
        <v>9</v>
      </c>
      <c r="C43" s="157"/>
      <c r="D43" s="158"/>
      <c r="E43" s="22"/>
    </row>
    <row r="44" spans="1:5" x14ac:dyDescent="0.25">
      <c r="A44" s="300"/>
      <c r="B44" s="59" t="s">
        <v>10</v>
      </c>
      <c r="C44" s="157"/>
      <c r="D44" s="158"/>
      <c r="E44" s="22"/>
    </row>
    <row r="45" spans="1:5" x14ac:dyDescent="0.25">
      <c r="A45" s="300"/>
      <c r="B45" s="73" t="s">
        <v>33</v>
      </c>
      <c r="C45" s="18">
        <f t="shared" ref="C45:E45" si="8">C$122</f>
        <v>671</v>
      </c>
      <c r="D45" s="16">
        <f t="shared" si="8"/>
        <v>4102</v>
      </c>
      <c r="E45" s="27">
        <f t="shared" si="8"/>
        <v>0.1635787420770356</v>
      </c>
    </row>
    <row r="46" spans="1:5" x14ac:dyDescent="0.25">
      <c r="A46" s="300"/>
      <c r="B46" s="74" t="s">
        <v>11</v>
      </c>
      <c r="C46" s="19">
        <f t="shared" ref="C46:E46" si="9">C$123</f>
        <v>2866</v>
      </c>
      <c r="D46" s="17">
        <f t="shared" si="9"/>
        <v>17481</v>
      </c>
      <c r="E46" s="28">
        <f t="shared" si="9"/>
        <v>0.16394943081059435</v>
      </c>
    </row>
    <row r="47" spans="1:5" x14ac:dyDescent="0.25">
      <c r="A47" s="300"/>
      <c r="B47" s="75" t="s">
        <v>15</v>
      </c>
      <c r="C47" s="157"/>
      <c r="D47" s="158" t="s">
        <v>41</v>
      </c>
      <c r="E47" s="25"/>
    </row>
    <row r="48" spans="1:5" ht="15.75" thickBot="1" x14ac:dyDescent="0.3">
      <c r="A48" s="301"/>
      <c r="B48" s="76" t="s">
        <v>16</v>
      </c>
      <c r="C48" s="159"/>
      <c r="D48" s="160" t="s">
        <v>41</v>
      </c>
      <c r="E48" s="26"/>
    </row>
    <row r="49" spans="1:5" x14ac:dyDescent="0.25">
      <c r="A49" s="296" t="s">
        <v>35</v>
      </c>
      <c r="B49" s="72" t="s">
        <v>4</v>
      </c>
      <c r="C49" s="162">
        <v>66</v>
      </c>
      <c r="D49" s="163">
        <v>386</v>
      </c>
      <c r="E49" s="21">
        <f>C49/D49</f>
        <v>0.17098445595854922</v>
      </c>
    </row>
    <row r="50" spans="1:5" x14ac:dyDescent="0.25">
      <c r="A50" s="297"/>
      <c r="B50" s="59" t="s">
        <v>5</v>
      </c>
      <c r="C50" s="157">
        <v>34</v>
      </c>
      <c r="D50" s="158">
        <v>240</v>
      </c>
      <c r="E50" s="22">
        <f t="shared" ref="E50:E52" si="10">C50/D50</f>
        <v>0.14166666666666666</v>
      </c>
    </row>
    <row r="51" spans="1:5" x14ac:dyDescent="0.25">
      <c r="A51" s="297"/>
      <c r="B51" s="59" t="s">
        <v>6</v>
      </c>
      <c r="C51" s="157">
        <v>42</v>
      </c>
      <c r="D51" s="158">
        <v>214</v>
      </c>
      <c r="E51" s="22">
        <f t="shared" si="10"/>
        <v>0.19626168224299065</v>
      </c>
    </row>
    <row r="52" spans="1:5" x14ac:dyDescent="0.25">
      <c r="A52" s="297"/>
      <c r="B52" s="59" t="s">
        <v>7</v>
      </c>
      <c r="C52" s="157">
        <v>11</v>
      </c>
      <c r="D52" s="158">
        <v>54</v>
      </c>
      <c r="E52" s="22">
        <f t="shared" si="10"/>
        <v>0.20370370370370369</v>
      </c>
    </row>
    <row r="53" spans="1:5" x14ac:dyDescent="0.25">
      <c r="A53" s="297"/>
      <c r="B53" s="59" t="s">
        <v>8</v>
      </c>
      <c r="C53" s="111" t="s">
        <v>41</v>
      </c>
      <c r="D53" s="158">
        <v>14</v>
      </c>
      <c r="E53" s="22" t="s">
        <v>41</v>
      </c>
    </row>
    <row r="54" spans="1:5" x14ac:dyDescent="0.25">
      <c r="A54" s="297"/>
      <c r="B54" s="59" t="s">
        <v>9</v>
      </c>
      <c r="C54" s="157"/>
      <c r="D54" s="158"/>
      <c r="E54" s="22"/>
    </row>
    <row r="55" spans="1:5" x14ac:dyDescent="0.25">
      <c r="A55" s="297"/>
      <c r="B55" s="59" t="s">
        <v>10</v>
      </c>
      <c r="C55" s="157"/>
      <c r="D55" s="158"/>
      <c r="E55" s="22"/>
    </row>
    <row r="56" spans="1:5" x14ac:dyDescent="0.25">
      <c r="A56" s="297"/>
      <c r="B56" s="73" t="s">
        <v>33</v>
      </c>
      <c r="C56" s="18">
        <f t="shared" ref="C56:E56" si="11">C$122</f>
        <v>671</v>
      </c>
      <c r="D56" s="16">
        <f t="shared" si="11"/>
        <v>4102</v>
      </c>
      <c r="E56" s="27">
        <f t="shared" si="11"/>
        <v>0.1635787420770356</v>
      </c>
    </row>
    <row r="57" spans="1:5" x14ac:dyDescent="0.25">
      <c r="A57" s="297"/>
      <c r="B57" s="74" t="s">
        <v>11</v>
      </c>
      <c r="C57" s="19">
        <f t="shared" ref="C57:E57" si="12">C$123</f>
        <v>2866</v>
      </c>
      <c r="D57" s="17">
        <f t="shared" si="12"/>
        <v>17481</v>
      </c>
      <c r="E57" s="28">
        <f t="shared" si="12"/>
        <v>0.16394943081059435</v>
      </c>
    </row>
    <row r="58" spans="1:5" x14ac:dyDescent="0.25">
      <c r="A58" s="297"/>
      <c r="B58" s="75" t="s">
        <v>15</v>
      </c>
      <c r="C58" s="157">
        <f>C49-C51</f>
        <v>24</v>
      </c>
      <c r="D58" s="158">
        <f>D49-D51</f>
        <v>172</v>
      </c>
      <c r="E58" s="25">
        <f>E49-E51</f>
        <v>-2.5277226284441429E-2</v>
      </c>
    </row>
    <row r="59" spans="1:5" ht="15.75" thickBot="1" x14ac:dyDescent="0.3">
      <c r="A59" s="298"/>
      <c r="B59" s="76" t="s">
        <v>16</v>
      </c>
      <c r="C59" s="118">
        <f>C49-C50</f>
        <v>32</v>
      </c>
      <c r="D59" s="119">
        <f>D49-D50</f>
        <v>146</v>
      </c>
      <c r="E59" s="94">
        <f>E49-E50</f>
        <v>2.9317789291882557E-2</v>
      </c>
    </row>
    <row r="60" spans="1:5" x14ac:dyDescent="0.25">
      <c r="A60" s="299" t="s">
        <v>66</v>
      </c>
      <c r="B60" s="72" t="s">
        <v>4</v>
      </c>
      <c r="C60" s="162">
        <v>31</v>
      </c>
      <c r="D60" s="163">
        <v>190</v>
      </c>
      <c r="E60" s="21">
        <f>C60/D60</f>
        <v>0.16315789473684211</v>
      </c>
    </row>
    <row r="61" spans="1:5" ht="15" customHeight="1" x14ac:dyDescent="0.25">
      <c r="A61" s="300"/>
      <c r="B61" s="59" t="s">
        <v>5</v>
      </c>
      <c r="C61" s="111" t="s">
        <v>41</v>
      </c>
      <c r="D61" s="158">
        <v>55</v>
      </c>
      <c r="E61" s="22" t="s">
        <v>41</v>
      </c>
    </row>
    <row r="62" spans="1:5" x14ac:dyDescent="0.25">
      <c r="A62" s="300"/>
      <c r="B62" s="59" t="s">
        <v>6</v>
      </c>
      <c r="C62" s="111" t="s">
        <v>41</v>
      </c>
      <c r="D62" s="158">
        <v>19</v>
      </c>
      <c r="E62" s="22" t="s">
        <v>41</v>
      </c>
    </row>
    <row r="63" spans="1:5" x14ac:dyDescent="0.25">
      <c r="A63" s="300"/>
      <c r="B63" s="59" t="s">
        <v>7</v>
      </c>
      <c r="C63" s="111" t="s">
        <v>41</v>
      </c>
      <c r="D63" s="158">
        <v>11</v>
      </c>
      <c r="E63" s="22" t="s">
        <v>41</v>
      </c>
    </row>
    <row r="64" spans="1:5" x14ac:dyDescent="0.25">
      <c r="A64" s="300"/>
      <c r="B64" s="59" t="s">
        <v>8</v>
      </c>
      <c r="C64" s="157"/>
      <c r="D64" s="123" t="s">
        <v>41</v>
      </c>
      <c r="E64" s="22"/>
    </row>
    <row r="65" spans="1:5" x14ac:dyDescent="0.25">
      <c r="A65" s="300"/>
      <c r="B65" s="59" t="s">
        <v>9</v>
      </c>
      <c r="C65" s="157"/>
      <c r="D65" s="158"/>
      <c r="E65" s="22"/>
    </row>
    <row r="66" spans="1:5" x14ac:dyDescent="0.25">
      <c r="A66" s="300"/>
      <c r="B66" s="59" t="s">
        <v>10</v>
      </c>
      <c r="C66" s="157"/>
      <c r="D66" s="158"/>
      <c r="E66" s="22"/>
    </row>
    <row r="67" spans="1:5" x14ac:dyDescent="0.25">
      <c r="A67" s="300"/>
      <c r="B67" s="73" t="s">
        <v>33</v>
      </c>
      <c r="C67" s="18">
        <f t="shared" ref="C67:E67" si="13">C$122</f>
        <v>671</v>
      </c>
      <c r="D67" s="16">
        <f t="shared" si="13"/>
        <v>4102</v>
      </c>
      <c r="E67" s="27">
        <f t="shared" si="13"/>
        <v>0.1635787420770356</v>
      </c>
    </row>
    <row r="68" spans="1:5" x14ac:dyDescent="0.25">
      <c r="A68" s="300"/>
      <c r="B68" s="74" t="s">
        <v>11</v>
      </c>
      <c r="C68" s="19">
        <f t="shared" ref="C68:E68" si="14">C$123</f>
        <v>2866</v>
      </c>
      <c r="D68" s="17">
        <f t="shared" si="14"/>
        <v>17481</v>
      </c>
      <c r="E68" s="28">
        <f t="shared" si="14"/>
        <v>0.16394943081059435</v>
      </c>
    </row>
    <row r="69" spans="1:5" x14ac:dyDescent="0.25">
      <c r="A69" s="300"/>
      <c r="B69" s="75" t="s">
        <v>15</v>
      </c>
      <c r="C69" s="111" t="s">
        <v>41</v>
      </c>
      <c r="D69" s="158">
        <f t="shared" ref="D69" si="15">D60-D62</f>
        <v>171</v>
      </c>
      <c r="E69" s="22" t="s">
        <v>41</v>
      </c>
    </row>
    <row r="70" spans="1:5" ht="15.75" thickBot="1" x14ac:dyDescent="0.3">
      <c r="A70" s="301"/>
      <c r="B70" s="76" t="s">
        <v>16</v>
      </c>
      <c r="C70" s="112" t="s">
        <v>41</v>
      </c>
      <c r="D70" s="160">
        <f>D60-D61</f>
        <v>135</v>
      </c>
      <c r="E70" s="113" t="s">
        <v>41</v>
      </c>
    </row>
    <row r="71" spans="1:5" ht="15" customHeight="1" x14ac:dyDescent="0.25">
      <c r="A71" s="296" t="s">
        <v>36</v>
      </c>
      <c r="B71" s="72" t="s">
        <v>4</v>
      </c>
      <c r="C71" s="162">
        <v>38</v>
      </c>
      <c r="D71" s="163">
        <v>370</v>
      </c>
      <c r="E71" s="21">
        <f>C71/D71</f>
        <v>0.10270270270270271</v>
      </c>
    </row>
    <row r="72" spans="1:5" x14ac:dyDescent="0.25">
      <c r="A72" s="297"/>
      <c r="B72" s="59" t="s">
        <v>5</v>
      </c>
      <c r="C72" s="157">
        <v>52</v>
      </c>
      <c r="D72" s="158">
        <v>346</v>
      </c>
      <c r="E72" s="22">
        <f t="shared" ref="E72:E73" si="16">C72/D72</f>
        <v>0.15028901734104047</v>
      </c>
    </row>
    <row r="73" spans="1:5" x14ac:dyDescent="0.25">
      <c r="A73" s="297"/>
      <c r="B73" s="59" t="s">
        <v>6</v>
      </c>
      <c r="C73" s="157">
        <v>22</v>
      </c>
      <c r="D73" s="158">
        <v>108</v>
      </c>
      <c r="E73" s="22">
        <f t="shared" si="16"/>
        <v>0.20370370370370369</v>
      </c>
    </row>
    <row r="74" spans="1:5" x14ac:dyDescent="0.25">
      <c r="A74" s="297"/>
      <c r="B74" s="59" t="s">
        <v>7</v>
      </c>
      <c r="C74" s="157"/>
      <c r="D74" s="158">
        <v>17</v>
      </c>
      <c r="E74" s="22"/>
    </row>
    <row r="75" spans="1:5" x14ac:dyDescent="0.25">
      <c r="A75" s="297"/>
      <c r="B75" s="59" t="s">
        <v>8</v>
      </c>
      <c r="C75" s="157"/>
      <c r="D75" s="158">
        <v>13</v>
      </c>
      <c r="E75" s="22"/>
    </row>
    <row r="76" spans="1:5" x14ac:dyDescent="0.25">
      <c r="A76" s="297"/>
      <c r="B76" s="59" t="s">
        <v>9</v>
      </c>
      <c r="C76" s="157"/>
      <c r="D76" s="123" t="s">
        <v>41</v>
      </c>
      <c r="E76" s="22"/>
    </row>
    <row r="77" spans="1:5" x14ac:dyDescent="0.25">
      <c r="A77" s="297"/>
      <c r="B77" s="59" t="s">
        <v>10</v>
      </c>
      <c r="C77" s="157"/>
      <c r="D77" s="158"/>
      <c r="E77" s="22"/>
    </row>
    <row r="78" spans="1:5" x14ac:dyDescent="0.25">
      <c r="A78" s="297"/>
      <c r="B78" s="73" t="s">
        <v>33</v>
      </c>
      <c r="C78" s="18">
        <f t="shared" ref="C78:E78" si="17">C$122</f>
        <v>671</v>
      </c>
      <c r="D78" s="16">
        <f t="shared" si="17"/>
        <v>4102</v>
      </c>
      <c r="E78" s="27">
        <f t="shared" si="17"/>
        <v>0.1635787420770356</v>
      </c>
    </row>
    <row r="79" spans="1:5" x14ac:dyDescent="0.25">
      <c r="A79" s="297"/>
      <c r="B79" s="74" t="s">
        <v>11</v>
      </c>
      <c r="C79" s="19">
        <f t="shared" ref="C79:E79" si="18">C$123</f>
        <v>2866</v>
      </c>
      <c r="D79" s="17">
        <f t="shared" si="18"/>
        <v>17481</v>
      </c>
      <c r="E79" s="28">
        <f t="shared" si="18"/>
        <v>0.16394943081059435</v>
      </c>
    </row>
    <row r="80" spans="1:5" x14ac:dyDescent="0.25">
      <c r="A80" s="297"/>
      <c r="B80" s="75" t="s">
        <v>15</v>
      </c>
      <c r="C80" s="157">
        <f t="shared" ref="C80:E80" si="19">C71-C73</f>
        <v>16</v>
      </c>
      <c r="D80" s="158">
        <f t="shared" si="19"/>
        <v>262</v>
      </c>
      <c r="E80" s="25">
        <f t="shared" si="19"/>
        <v>-0.10100100100100098</v>
      </c>
    </row>
    <row r="81" spans="1:5" ht="15.75" thickBot="1" x14ac:dyDescent="0.3">
      <c r="A81" s="298"/>
      <c r="B81" s="76" t="s">
        <v>16</v>
      </c>
      <c r="C81" s="159">
        <f>C71-C72</f>
        <v>-14</v>
      </c>
      <c r="D81" s="160">
        <f>D71-D72</f>
        <v>24</v>
      </c>
      <c r="E81" s="26">
        <f>E71-E72</f>
        <v>-4.7586314638337762E-2</v>
      </c>
    </row>
    <row r="82" spans="1:5" ht="15" customHeight="1" x14ac:dyDescent="0.25">
      <c r="A82" s="303" t="s">
        <v>67</v>
      </c>
      <c r="B82" s="72" t="s">
        <v>4</v>
      </c>
      <c r="C82" s="162"/>
      <c r="D82" s="165" t="s">
        <v>41</v>
      </c>
      <c r="E82" s="21"/>
    </row>
    <row r="83" spans="1:5" x14ac:dyDescent="0.25">
      <c r="A83" s="300"/>
      <c r="B83" s="59" t="s">
        <v>5</v>
      </c>
      <c r="C83" s="157"/>
      <c r="D83" s="123" t="s">
        <v>41</v>
      </c>
      <c r="E83" s="22"/>
    </row>
    <row r="84" spans="1:5" x14ac:dyDescent="0.25">
      <c r="A84" s="300"/>
      <c r="B84" s="59" t="s">
        <v>6</v>
      </c>
      <c r="C84" s="157"/>
      <c r="D84" s="123" t="s">
        <v>41</v>
      </c>
      <c r="E84" s="22"/>
    </row>
    <row r="85" spans="1:5" x14ac:dyDescent="0.25">
      <c r="A85" s="300"/>
      <c r="B85" s="59" t="s">
        <v>7</v>
      </c>
      <c r="C85" s="157"/>
      <c r="D85" s="158"/>
      <c r="E85" s="22"/>
    </row>
    <row r="86" spans="1:5" x14ac:dyDescent="0.25">
      <c r="A86" s="300"/>
      <c r="B86" s="59" t="s">
        <v>8</v>
      </c>
      <c r="C86" s="157"/>
      <c r="D86" s="158"/>
      <c r="E86" s="22"/>
    </row>
    <row r="87" spans="1:5" x14ac:dyDescent="0.25">
      <c r="A87" s="300"/>
      <c r="B87" s="59" t="s">
        <v>9</v>
      </c>
      <c r="C87" s="157"/>
      <c r="D87" s="158"/>
      <c r="E87" s="22"/>
    </row>
    <row r="88" spans="1:5" x14ac:dyDescent="0.25">
      <c r="A88" s="300"/>
      <c r="B88" s="59" t="s">
        <v>10</v>
      </c>
      <c r="C88" s="157"/>
      <c r="D88" s="158"/>
      <c r="E88" s="22"/>
    </row>
    <row r="89" spans="1:5" x14ac:dyDescent="0.25">
      <c r="A89" s="300"/>
      <c r="B89" s="73" t="s">
        <v>33</v>
      </c>
      <c r="C89" s="18">
        <f t="shared" ref="C89:E89" si="20">C$122</f>
        <v>671</v>
      </c>
      <c r="D89" s="16">
        <f t="shared" si="20"/>
        <v>4102</v>
      </c>
      <c r="E89" s="27">
        <f t="shared" si="20"/>
        <v>0.1635787420770356</v>
      </c>
    </row>
    <row r="90" spans="1:5" x14ac:dyDescent="0.25">
      <c r="A90" s="300"/>
      <c r="B90" s="74" t="s">
        <v>11</v>
      </c>
      <c r="C90" s="19">
        <f t="shared" ref="C90:E90" si="21">C$123</f>
        <v>2866</v>
      </c>
      <c r="D90" s="17">
        <f t="shared" si="21"/>
        <v>17481</v>
      </c>
      <c r="E90" s="28">
        <f t="shared" si="21"/>
        <v>0.16394943081059435</v>
      </c>
    </row>
    <row r="91" spans="1:5" x14ac:dyDescent="0.25">
      <c r="A91" s="300"/>
      <c r="B91" s="75" t="s">
        <v>15</v>
      </c>
      <c r="C91" s="157"/>
      <c r="D91" s="158" t="s">
        <v>41</v>
      </c>
      <c r="E91" s="25"/>
    </row>
    <row r="92" spans="1:5" ht="15.75" thickBot="1" x14ac:dyDescent="0.3">
      <c r="A92" s="301"/>
      <c r="B92" s="76" t="s">
        <v>16</v>
      </c>
      <c r="C92" s="118"/>
      <c r="D92" s="119" t="s">
        <v>41</v>
      </c>
      <c r="E92" s="94"/>
    </row>
    <row r="93" spans="1:5" x14ac:dyDescent="0.25">
      <c r="A93" s="296" t="s">
        <v>37</v>
      </c>
      <c r="B93" s="72" t="s">
        <v>4</v>
      </c>
      <c r="C93" s="162">
        <v>89</v>
      </c>
      <c r="D93" s="163">
        <v>614</v>
      </c>
      <c r="E93" s="21">
        <f>C93/D93</f>
        <v>0.14495114006514659</v>
      </c>
    </row>
    <row r="94" spans="1:5" x14ac:dyDescent="0.25">
      <c r="A94" s="297"/>
      <c r="B94" s="59" t="s">
        <v>5</v>
      </c>
      <c r="C94" s="157">
        <v>37</v>
      </c>
      <c r="D94" s="158">
        <v>222</v>
      </c>
      <c r="E94" s="22">
        <f t="shared" ref="E94:E96" si="22">C94/D94</f>
        <v>0.16666666666666666</v>
      </c>
    </row>
    <row r="95" spans="1:5" x14ac:dyDescent="0.25">
      <c r="A95" s="297"/>
      <c r="B95" s="59" t="s">
        <v>6</v>
      </c>
      <c r="C95" s="157">
        <v>30</v>
      </c>
      <c r="D95" s="158">
        <v>121</v>
      </c>
      <c r="E95" s="22">
        <f t="shared" si="22"/>
        <v>0.24793388429752067</v>
      </c>
    </row>
    <row r="96" spans="1:5" x14ac:dyDescent="0.25">
      <c r="A96" s="297"/>
      <c r="B96" s="59" t="s">
        <v>7</v>
      </c>
      <c r="C96" s="157">
        <v>17</v>
      </c>
      <c r="D96" s="158">
        <v>64</v>
      </c>
      <c r="E96" s="22">
        <f t="shared" si="22"/>
        <v>0.265625</v>
      </c>
    </row>
    <row r="97" spans="1:5" x14ac:dyDescent="0.25">
      <c r="A97" s="297"/>
      <c r="B97" s="59" t="s">
        <v>8</v>
      </c>
      <c r="C97" s="157"/>
      <c r="D97" s="158">
        <v>18</v>
      </c>
      <c r="E97" s="22"/>
    </row>
    <row r="98" spans="1:5" x14ac:dyDescent="0.25">
      <c r="A98" s="297"/>
      <c r="B98" s="59" t="s">
        <v>9</v>
      </c>
      <c r="C98" s="157"/>
      <c r="D98" s="123" t="s">
        <v>41</v>
      </c>
      <c r="E98" s="22"/>
    </row>
    <row r="99" spans="1:5" x14ac:dyDescent="0.25">
      <c r="A99" s="297"/>
      <c r="B99" s="59" t="s">
        <v>10</v>
      </c>
      <c r="C99" s="157"/>
      <c r="D99" s="158"/>
      <c r="E99" s="22"/>
    </row>
    <row r="100" spans="1:5" x14ac:dyDescent="0.25">
      <c r="A100" s="297"/>
      <c r="B100" s="73" t="s">
        <v>33</v>
      </c>
      <c r="C100" s="18">
        <f t="shared" ref="C100:E100" si="23">C$122</f>
        <v>671</v>
      </c>
      <c r="D100" s="16">
        <f t="shared" si="23"/>
        <v>4102</v>
      </c>
      <c r="E100" s="27">
        <f t="shared" si="23"/>
        <v>0.1635787420770356</v>
      </c>
    </row>
    <row r="101" spans="1:5" x14ac:dyDescent="0.25">
      <c r="A101" s="297"/>
      <c r="B101" s="74" t="s">
        <v>11</v>
      </c>
      <c r="C101" s="19">
        <f t="shared" ref="C101:E101" si="24">C$123</f>
        <v>2866</v>
      </c>
      <c r="D101" s="17">
        <f t="shared" si="24"/>
        <v>17481</v>
      </c>
      <c r="E101" s="28">
        <f t="shared" si="24"/>
        <v>0.16394943081059435</v>
      </c>
    </row>
    <row r="102" spans="1:5" x14ac:dyDescent="0.25">
      <c r="A102" s="297"/>
      <c r="B102" s="75" t="s">
        <v>15</v>
      </c>
      <c r="C102" s="157">
        <f>C93-C95</f>
        <v>59</v>
      </c>
      <c r="D102" s="158">
        <f>D93-D95</f>
        <v>493</v>
      </c>
      <c r="E102" s="25">
        <f t="shared" ref="E102" si="25">E93-E95</f>
        <v>-0.10298274423237408</v>
      </c>
    </row>
    <row r="103" spans="1:5" ht="15.75" thickBot="1" x14ac:dyDescent="0.3">
      <c r="A103" s="298"/>
      <c r="B103" s="76" t="s">
        <v>16</v>
      </c>
      <c r="C103" s="159">
        <f>C93-C94</f>
        <v>52</v>
      </c>
      <c r="D103" s="160">
        <f>D93-D94</f>
        <v>392</v>
      </c>
      <c r="E103" s="26">
        <f>E93-E94</f>
        <v>-2.1715526601520069E-2</v>
      </c>
    </row>
    <row r="104" spans="1:5" ht="15" customHeight="1" x14ac:dyDescent="0.25">
      <c r="A104" s="303" t="s">
        <v>77</v>
      </c>
      <c r="B104" s="72" t="s">
        <v>4</v>
      </c>
      <c r="C104" s="164" t="s">
        <v>41</v>
      </c>
      <c r="D104" s="165" t="s">
        <v>41</v>
      </c>
      <c r="E104" s="21" t="s">
        <v>41</v>
      </c>
    </row>
    <row r="105" spans="1:5" x14ac:dyDescent="0.25">
      <c r="A105" s="300"/>
      <c r="B105" s="59" t="s">
        <v>5</v>
      </c>
      <c r="C105" s="111" t="s">
        <v>41</v>
      </c>
      <c r="D105" s="123" t="s">
        <v>41</v>
      </c>
      <c r="E105" s="22" t="s">
        <v>41</v>
      </c>
    </row>
    <row r="106" spans="1:5" x14ac:dyDescent="0.25">
      <c r="A106" s="300"/>
      <c r="B106" s="59" t="s">
        <v>6</v>
      </c>
      <c r="C106" s="111" t="s">
        <v>41</v>
      </c>
      <c r="D106" s="123" t="s">
        <v>41</v>
      </c>
      <c r="E106" s="22" t="s">
        <v>41</v>
      </c>
    </row>
    <row r="107" spans="1:5" x14ac:dyDescent="0.25">
      <c r="A107" s="300"/>
      <c r="B107" s="59" t="s">
        <v>7</v>
      </c>
      <c r="C107" s="157"/>
      <c r="D107" s="158"/>
      <c r="E107" s="22"/>
    </row>
    <row r="108" spans="1:5" x14ac:dyDescent="0.25">
      <c r="A108" s="300"/>
      <c r="B108" s="59" t="s">
        <v>8</v>
      </c>
      <c r="C108" s="157"/>
      <c r="D108" s="158"/>
      <c r="E108" s="22"/>
    </row>
    <row r="109" spans="1:5" x14ac:dyDescent="0.25">
      <c r="A109" s="300"/>
      <c r="B109" s="59" t="s">
        <v>9</v>
      </c>
      <c r="C109" s="157"/>
      <c r="D109" s="158"/>
      <c r="E109" s="22"/>
    </row>
    <row r="110" spans="1:5" x14ac:dyDescent="0.25">
      <c r="A110" s="300"/>
      <c r="B110" s="59" t="s">
        <v>10</v>
      </c>
      <c r="C110" s="157"/>
      <c r="D110" s="158"/>
      <c r="E110" s="22"/>
    </row>
    <row r="111" spans="1:5" x14ac:dyDescent="0.25">
      <c r="A111" s="300"/>
      <c r="B111" s="73" t="s">
        <v>33</v>
      </c>
      <c r="C111" s="18">
        <f t="shared" ref="C111:E111" si="26">C$122</f>
        <v>671</v>
      </c>
      <c r="D111" s="16">
        <f t="shared" si="26"/>
        <v>4102</v>
      </c>
      <c r="E111" s="27">
        <f t="shared" si="26"/>
        <v>0.1635787420770356</v>
      </c>
    </row>
    <row r="112" spans="1:5" x14ac:dyDescent="0.25">
      <c r="A112" s="300"/>
      <c r="B112" s="74" t="s">
        <v>11</v>
      </c>
      <c r="C112" s="19">
        <f t="shared" ref="C112:E112" si="27">C$123</f>
        <v>2866</v>
      </c>
      <c r="D112" s="17">
        <f t="shared" si="27"/>
        <v>17481</v>
      </c>
      <c r="E112" s="28">
        <f t="shared" si="27"/>
        <v>0.16394943081059435</v>
      </c>
    </row>
    <row r="113" spans="1:5" x14ac:dyDescent="0.25">
      <c r="A113" s="300"/>
      <c r="B113" s="75" t="s">
        <v>15</v>
      </c>
      <c r="C113" s="111" t="s">
        <v>41</v>
      </c>
      <c r="D113" s="123" t="s">
        <v>41</v>
      </c>
      <c r="E113" s="22" t="s">
        <v>41</v>
      </c>
    </row>
    <row r="114" spans="1:5" ht="15.75" thickBot="1" x14ac:dyDescent="0.3">
      <c r="A114" s="301"/>
      <c r="B114" s="76" t="s">
        <v>16</v>
      </c>
      <c r="C114" s="112" t="s">
        <v>41</v>
      </c>
      <c r="D114" s="125" t="s">
        <v>41</v>
      </c>
      <c r="E114" s="113" t="s">
        <v>41</v>
      </c>
    </row>
    <row r="115" spans="1:5" ht="15" customHeight="1" x14ac:dyDescent="0.25">
      <c r="A115" s="296" t="s">
        <v>38</v>
      </c>
      <c r="B115" s="72" t="s">
        <v>4</v>
      </c>
      <c r="C115" s="162">
        <v>293</v>
      </c>
      <c r="D115" s="163">
        <v>2083</v>
      </c>
      <c r="E115" s="21">
        <f>C115/D115</f>
        <v>0.14066250600096014</v>
      </c>
    </row>
    <row r="116" spans="1:5" x14ac:dyDescent="0.25">
      <c r="A116" s="297"/>
      <c r="B116" s="59" t="s">
        <v>5</v>
      </c>
      <c r="C116" s="157">
        <v>165</v>
      </c>
      <c r="D116" s="158">
        <v>1045</v>
      </c>
      <c r="E116" s="22">
        <f t="shared" ref="E116:E118" si="28">C116/D116</f>
        <v>0.15789473684210525</v>
      </c>
    </row>
    <row r="117" spans="1:5" x14ac:dyDescent="0.25">
      <c r="A117" s="297"/>
      <c r="B117" s="59" t="s">
        <v>6</v>
      </c>
      <c r="C117" s="157">
        <v>176</v>
      </c>
      <c r="D117" s="158">
        <v>727</v>
      </c>
      <c r="E117" s="22">
        <f t="shared" si="28"/>
        <v>0.24209078404401652</v>
      </c>
    </row>
    <row r="118" spans="1:5" x14ac:dyDescent="0.25">
      <c r="A118" s="297"/>
      <c r="B118" s="59" t="s">
        <v>7</v>
      </c>
      <c r="C118" s="157">
        <v>36</v>
      </c>
      <c r="D118" s="158">
        <v>181</v>
      </c>
      <c r="E118" s="22">
        <f t="shared" si="28"/>
        <v>0.19889502762430938</v>
      </c>
    </row>
    <row r="119" spans="1:5" x14ac:dyDescent="0.25">
      <c r="A119" s="297"/>
      <c r="B119" s="59" t="s">
        <v>8</v>
      </c>
      <c r="C119" s="111" t="s">
        <v>41</v>
      </c>
      <c r="D119" s="158">
        <v>64</v>
      </c>
      <c r="E119" s="22" t="s">
        <v>41</v>
      </c>
    </row>
    <row r="120" spans="1:5" x14ac:dyDescent="0.25">
      <c r="A120" s="297"/>
      <c r="B120" s="59" t="s">
        <v>9</v>
      </c>
      <c r="C120" s="157"/>
      <c r="D120" s="123" t="s">
        <v>41</v>
      </c>
      <c r="E120" s="22"/>
    </row>
    <row r="121" spans="1:5" x14ac:dyDescent="0.25">
      <c r="A121" s="297"/>
      <c r="B121" s="59" t="s">
        <v>10</v>
      </c>
      <c r="C121" s="157"/>
      <c r="D121" s="158"/>
      <c r="E121" s="22"/>
    </row>
    <row r="122" spans="1:5" x14ac:dyDescent="0.25">
      <c r="A122" s="297"/>
      <c r="B122" s="73" t="s">
        <v>33</v>
      </c>
      <c r="C122" s="18">
        <v>671</v>
      </c>
      <c r="D122" s="16">
        <v>4102</v>
      </c>
      <c r="E122" s="23">
        <f>C122/D122</f>
        <v>0.1635787420770356</v>
      </c>
    </row>
    <row r="123" spans="1:5" x14ac:dyDescent="0.25">
      <c r="A123" s="297"/>
      <c r="B123" s="74" t="s">
        <v>11</v>
      </c>
      <c r="C123" s="19">
        <f>C$133</f>
        <v>2866</v>
      </c>
      <c r="D123" s="17">
        <f>D$133</f>
        <v>17481</v>
      </c>
      <c r="E123" s="24">
        <f>E$133</f>
        <v>0.16394943081059435</v>
      </c>
    </row>
    <row r="124" spans="1:5" x14ac:dyDescent="0.25">
      <c r="A124" s="297"/>
      <c r="B124" s="75" t="s">
        <v>15</v>
      </c>
      <c r="C124" s="157">
        <f>C115-C117</f>
        <v>117</v>
      </c>
      <c r="D124" s="158">
        <f>D115-D117</f>
        <v>1356</v>
      </c>
      <c r="E124" s="25">
        <f t="shared" ref="E124" si="29">E115-E117</f>
        <v>-0.10142827804305637</v>
      </c>
    </row>
    <row r="125" spans="1:5" ht="15.75" thickBot="1" x14ac:dyDescent="0.3">
      <c r="A125" s="298"/>
      <c r="B125" s="76" t="s">
        <v>16</v>
      </c>
      <c r="C125" s="159">
        <f>C115-C116</f>
        <v>128</v>
      </c>
      <c r="D125" s="160">
        <f>D115-D116</f>
        <v>1038</v>
      </c>
      <c r="E125" s="26">
        <f>E115-E116</f>
        <v>-1.7232230841145113E-2</v>
      </c>
    </row>
    <row r="126" spans="1:5" ht="15" customHeight="1" x14ac:dyDescent="0.25">
      <c r="A126" s="303" t="s">
        <v>60</v>
      </c>
      <c r="B126" s="84" t="s">
        <v>4</v>
      </c>
      <c r="C126" s="130">
        <f>'ESE by Elementary School'!C214</f>
        <v>1328</v>
      </c>
      <c r="D126" s="129">
        <f>'ESE by Elementary School'!D214</f>
        <v>8948</v>
      </c>
      <c r="E126" s="110">
        <f>C126/D126</f>
        <v>0.14841305319624498</v>
      </c>
    </row>
    <row r="127" spans="1:5" x14ac:dyDescent="0.25">
      <c r="A127" s="300"/>
      <c r="B127" s="85" t="s">
        <v>5</v>
      </c>
      <c r="C127" s="82">
        <f>'ESE by Elementary School'!C215</f>
        <v>680</v>
      </c>
      <c r="D127" s="81">
        <f>'ESE by Elementary School'!D215</f>
        <v>4367</v>
      </c>
      <c r="E127" s="22">
        <f t="shared" ref="E127:E129" si="30">C127/D127</f>
        <v>0.15571330432791389</v>
      </c>
    </row>
    <row r="128" spans="1:5" x14ac:dyDescent="0.25">
      <c r="A128" s="300"/>
      <c r="B128" s="85" t="s">
        <v>6</v>
      </c>
      <c r="C128" s="82">
        <f>'ESE by Elementary School'!C216</f>
        <v>716</v>
      </c>
      <c r="D128" s="81">
        <f>'ESE by Elementary School'!D216</f>
        <v>3104</v>
      </c>
      <c r="E128" s="22">
        <f t="shared" si="30"/>
        <v>0.23067010309278352</v>
      </c>
    </row>
    <row r="129" spans="1:5" x14ac:dyDescent="0.25">
      <c r="A129" s="300"/>
      <c r="B129" s="85" t="s">
        <v>7</v>
      </c>
      <c r="C129" s="82">
        <f>'ESE by Elementary School'!C217</f>
        <v>116</v>
      </c>
      <c r="D129" s="81">
        <f>'ESE by Elementary School'!D217</f>
        <v>728</v>
      </c>
      <c r="E129" s="22">
        <f t="shared" si="30"/>
        <v>0.15934065934065933</v>
      </c>
    </row>
    <row r="130" spans="1:5" x14ac:dyDescent="0.25">
      <c r="A130" s="300"/>
      <c r="B130" s="85" t="s">
        <v>8</v>
      </c>
      <c r="C130" s="82">
        <f>'ESE by Elementary School'!C218</f>
        <v>24</v>
      </c>
      <c r="D130" s="81">
        <f>'ESE by Elementary School'!D218</f>
        <v>309</v>
      </c>
      <c r="E130" s="22">
        <f>C130/D130</f>
        <v>7.7669902912621352E-2</v>
      </c>
    </row>
    <row r="131" spans="1:5" x14ac:dyDescent="0.25">
      <c r="A131" s="300"/>
      <c r="B131" s="85" t="s">
        <v>9</v>
      </c>
      <c r="C131" s="82" t="str">
        <f>'ESE by Elementary School'!C219</f>
        <v>**</v>
      </c>
      <c r="D131" s="81">
        <f>'ESE by Elementary School'!D219</f>
        <v>24</v>
      </c>
      <c r="E131" s="22" t="s">
        <v>41</v>
      </c>
    </row>
    <row r="132" spans="1:5" x14ac:dyDescent="0.25">
      <c r="A132" s="300"/>
      <c r="B132" s="85" t="s">
        <v>10</v>
      </c>
      <c r="C132" s="82"/>
      <c r="D132" s="81" t="s">
        <v>41</v>
      </c>
      <c r="E132" s="22"/>
    </row>
    <row r="133" spans="1:5" x14ac:dyDescent="0.25">
      <c r="A133" s="300"/>
      <c r="B133" s="86" t="s">
        <v>11</v>
      </c>
      <c r="C133" s="19">
        <f>'ESE by Elementary School'!C221</f>
        <v>2866</v>
      </c>
      <c r="D133" s="17">
        <f>'ESE by Elementary School'!D221</f>
        <v>17481</v>
      </c>
      <c r="E133" s="24">
        <f>C133/D133</f>
        <v>0.16394943081059435</v>
      </c>
    </row>
    <row r="134" spans="1:5" x14ac:dyDescent="0.25">
      <c r="A134" s="300"/>
      <c r="B134" s="87" t="s">
        <v>15</v>
      </c>
      <c r="C134" s="82">
        <f>C126-C128</f>
        <v>612</v>
      </c>
      <c r="D134" s="81">
        <f>D126-D128</f>
        <v>5844</v>
      </c>
      <c r="E134" s="25">
        <f>E126-E128</f>
        <v>-8.2257049896538537E-2</v>
      </c>
    </row>
    <row r="135" spans="1:5" ht="15.75" thickBot="1" x14ac:dyDescent="0.3">
      <c r="A135" s="300"/>
      <c r="B135" s="88" t="s">
        <v>16</v>
      </c>
      <c r="C135" s="14">
        <f>C126-C127</f>
        <v>648</v>
      </c>
      <c r="D135" s="15">
        <f>D126-D127</f>
        <v>4581</v>
      </c>
      <c r="E135" s="26">
        <f>E126-E127</f>
        <v>-7.3002511316689056E-3</v>
      </c>
    </row>
    <row r="136" spans="1:5" ht="15.75" thickBot="1" x14ac:dyDescent="0.3">
      <c r="A136" s="285" t="s">
        <v>75</v>
      </c>
      <c r="B136" s="286"/>
      <c r="C136" s="286"/>
      <c r="D136" s="286"/>
      <c r="E136" s="287"/>
    </row>
    <row r="137" spans="1:5" ht="30.75" customHeight="1" thickBot="1" x14ac:dyDescent="0.3">
      <c r="A137" s="288" t="s">
        <v>42</v>
      </c>
      <c r="B137" s="289"/>
      <c r="C137" s="289"/>
      <c r="D137" s="289"/>
      <c r="E137" s="290"/>
    </row>
  </sheetData>
  <mergeCells count="17">
    <mergeCell ref="A126:A135"/>
    <mergeCell ref="A38:A48"/>
    <mergeCell ref="A104:A114"/>
    <mergeCell ref="A136:E136"/>
    <mergeCell ref="A137:E137"/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</mergeCells>
  <conditionalFormatting sqref="B16:B22">
    <cfRule type="expression" dxfId="294" priority="163">
      <formula>MOD(ROW(),2)=0</formula>
    </cfRule>
  </conditionalFormatting>
  <conditionalFormatting sqref="B4">
    <cfRule type="expression" dxfId="293" priority="162">
      <formula>MOD(ROW(),2)=0</formula>
    </cfRule>
  </conditionalFormatting>
  <conditionalFormatting sqref="E16:E18 E20:E22">
    <cfRule type="expression" dxfId="292" priority="161">
      <formula>MOD(ROW(),2)=0</formula>
    </cfRule>
  </conditionalFormatting>
  <conditionalFormatting sqref="C16:D18 C21:D22 D19 C20">
    <cfRule type="expression" dxfId="291" priority="160">
      <formula>MOD(ROW(),2)=0</formula>
    </cfRule>
  </conditionalFormatting>
  <conditionalFormatting sqref="C25:E26">
    <cfRule type="expression" dxfId="290" priority="159">
      <formula>MOD(ROW(),2)=0</formula>
    </cfRule>
  </conditionalFormatting>
  <conditionalFormatting sqref="B49:B55">
    <cfRule type="expression" dxfId="289" priority="148">
      <formula>MOD(ROW(),2)=0</formula>
    </cfRule>
  </conditionalFormatting>
  <conditionalFormatting sqref="E49:E52 E54:E55">
    <cfRule type="expression" dxfId="288" priority="147">
      <formula>MOD(ROW(),2)=0</formula>
    </cfRule>
  </conditionalFormatting>
  <conditionalFormatting sqref="C54:D55 D49:D53">
    <cfRule type="expression" dxfId="287" priority="146">
      <formula>MOD(ROW(),2)=0</formula>
    </cfRule>
  </conditionalFormatting>
  <conditionalFormatting sqref="C58:E59">
    <cfRule type="expression" dxfId="286" priority="145">
      <formula>MOD(ROW(),2)=0</formula>
    </cfRule>
  </conditionalFormatting>
  <conditionalFormatting sqref="B71:B77">
    <cfRule type="expression" dxfId="285" priority="138">
      <formula>MOD(ROW(),2)=0</formula>
    </cfRule>
  </conditionalFormatting>
  <conditionalFormatting sqref="E71:E73 E75:E77">
    <cfRule type="expression" dxfId="284" priority="137">
      <formula>MOD(ROW(),2)=0</formula>
    </cfRule>
  </conditionalFormatting>
  <conditionalFormatting sqref="C71:D75 C77:D77 C76">
    <cfRule type="expression" dxfId="283" priority="136">
      <formula>MOD(ROW(),2)=0</formula>
    </cfRule>
  </conditionalFormatting>
  <conditionalFormatting sqref="C80:E81">
    <cfRule type="expression" dxfId="282" priority="135">
      <formula>MOD(ROW(),2)=0</formula>
    </cfRule>
  </conditionalFormatting>
  <conditionalFormatting sqref="B93:B99">
    <cfRule type="expression" dxfId="281" priority="128">
      <formula>MOD(ROW(),2)=0</formula>
    </cfRule>
  </conditionalFormatting>
  <conditionalFormatting sqref="E93:E96 E99">
    <cfRule type="expression" dxfId="280" priority="127">
      <formula>MOD(ROW(),2)=0</formula>
    </cfRule>
  </conditionalFormatting>
  <conditionalFormatting sqref="C93:D97 C99:D99 C98">
    <cfRule type="expression" dxfId="279" priority="126">
      <formula>MOD(ROW(),2)=0</formula>
    </cfRule>
  </conditionalFormatting>
  <conditionalFormatting sqref="C102:E103">
    <cfRule type="expression" dxfId="278" priority="125">
      <formula>MOD(ROW(),2)=0</formula>
    </cfRule>
  </conditionalFormatting>
  <conditionalFormatting sqref="B115:B121">
    <cfRule type="expression" dxfId="277" priority="118">
      <formula>MOD(ROW(),2)=0</formula>
    </cfRule>
  </conditionalFormatting>
  <conditionalFormatting sqref="E115:E118 E120:E121">
    <cfRule type="expression" dxfId="276" priority="117">
      <formula>MOD(ROW(),2)=0</formula>
    </cfRule>
  </conditionalFormatting>
  <conditionalFormatting sqref="C115:D118 C121:D121 D119 C120">
    <cfRule type="expression" dxfId="275" priority="116">
      <formula>MOD(ROW(),2)=0</formula>
    </cfRule>
  </conditionalFormatting>
  <conditionalFormatting sqref="C124:E125">
    <cfRule type="expression" dxfId="274" priority="115">
      <formula>MOD(ROW(),2)=0</formula>
    </cfRule>
  </conditionalFormatting>
  <conditionalFormatting sqref="C4:E4">
    <cfRule type="expression" dxfId="273" priority="87">
      <formula>MOD(ROW(),2)=0</formula>
    </cfRule>
  </conditionalFormatting>
  <conditionalFormatting sqref="B5:B11">
    <cfRule type="expression" dxfId="272" priority="86">
      <formula>MOD(ROW(),2)=0</formula>
    </cfRule>
  </conditionalFormatting>
  <conditionalFormatting sqref="E6 E8:E11">
    <cfRule type="expression" dxfId="271" priority="85">
      <formula>MOD(ROW(),2)=0</formula>
    </cfRule>
  </conditionalFormatting>
  <conditionalFormatting sqref="C6:D6 C8:D11">
    <cfRule type="expression" dxfId="270" priority="84">
      <formula>MOD(ROW(),2)=0</formula>
    </cfRule>
  </conditionalFormatting>
  <conditionalFormatting sqref="C15:E15 C14:D14">
    <cfRule type="expression" dxfId="269" priority="83">
      <formula>MOD(ROW(),2)=0</formula>
    </cfRule>
  </conditionalFormatting>
  <conditionalFormatting sqref="B27:B33">
    <cfRule type="expression" dxfId="268" priority="78">
      <formula>MOD(ROW(),2)=0</formula>
    </cfRule>
  </conditionalFormatting>
  <conditionalFormatting sqref="E27 E31:E33">
    <cfRule type="expression" dxfId="267" priority="77">
      <formula>MOD(ROW(),2)=0</formula>
    </cfRule>
  </conditionalFormatting>
  <conditionalFormatting sqref="C27:D27 C32:D33 D28:D30 C31">
    <cfRule type="expression" dxfId="266" priority="76">
      <formula>MOD(ROW(),2)=0</formula>
    </cfRule>
  </conditionalFormatting>
  <conditionalFormatting sqref="D36:D37">
    <cfRule type="expression" dxfId="265" priority="75">
      <formula>MOD(ROW(),2)=0</formula>
    </cfRule>
  </conditionalFormatting>
  <conditionalFormatting sqref="B60:B66">
    <cfRule type="expression" dxfId="264" priority="74">
      <formula>MOD(ROW(),2)=0</formula>
    </cfRule>
  </conditionalFormatting>
  <conditionalFormatting sqref="E60 E64:E66">
    <cfRule type="expression" dxfId="263" priority="73">
      <formula>MOD(ROW(),2)=0</formula>
    </cfRule>
  </conditionalFormatting>
  <conditionalFormatting sqref="C60:D60 C65:D66 D61:D63 C64">
    <cfRule type="expression" dxfId="262" priority="72">
      <formula>MOD(ROW(),2)=0</formula>
    </cfRule>
  </conditionalFormatting>
  <conditionalFormatting sqref="D69:D70">
    <cfRule type="expression" dxfId="261" priority="71">
      <formula>MOD(ROW(),2)=0</formula>
    </cfRule>
  </conditionalFormatting>
  <conditionalFormatting sqref="B82:B88">
    <cfRule type="expression" dxfId="260" priority="70">
      <formula>MOD(ROW(),2)=0</formula>
    </cfRule>
  </conditionalFormatting>
  <conditionalFormatting sqref="E82:E88">
    <cfRule type="expression" dxfId="259" priority="69">
      <formula>MOD(ROW(),2)=0</formula>
    </cfRule>
  </conditionalFormatting>
  <conditionalFormatting sqref="C85:D88 C82:C84">
    <cfRule type="expression" dxfId="258" priority="68">
      <formula>MOD(ROW(),2)=0</formula>
    </cfRule>
  </conditionalFormatting>
  <conditionalFormatting sqref="C91:E92">
    <cfRule type="expression" dxfId="257" priority="67">
      <formula>MOD(ROW(),2)=0</formula>
    </cfRule>
  </conditionalFormatting>
  <conditionalFormatting sqref="B126:B132">
    <cfRule type="expression" dxfId="256" priority="66">
      <formula>MOD(ROW(),2)=0</formula>
    </cfRule>
  </conditionalFormatting>
  <conditionalFormatting sqref="E126:E130 E132">
    <cfRule type="expression" dxfId="255" priority="65">
      <formula>MOD(ROW(),2)=0</formula>
    </cfRule>
  </conditionalFormatting>
  <conditionalFormatting sqref="C126:D132">
    <cfRule type="expression" dxfId="254" priority="64">
      <formula>MOD(ROW(),2)=0</formula>
    </cfRule>
  </conditionalFormatting>
  <conditionalFormatting sqref="C134:E135">
    <cfRule type="expression" dxfId="253" priority="63">
      <formula>MOD(ROW(),2)=0</formula>
    </cfRule>
  </conditionalFormatting>
  <conditionalFormatting sqref="B38:B44">
    <cfRule type="expression" dxfId="252" priority="62">
      <formula>MOD(ROW(),2)=0</formula>
    </cfRule>
  </conditionalFormatting>
  <conditionalFormatting sqref="E39:E44">
    <cfRule type="expression" dxfId="251" priority="61">
      <formula>MOD(ROW(),2)=0</formula>
    </cfRule>
  </conditionalFormatting>
  <conditionalFormatting sqref="C43:D44 D38 C39:C42">
    <cfRule type="expression" dxfId="250" priority="60">
      <formula>MOD(ROW(),2)=0</formula>
    </cfRule>
  </conditionalFormatting>
  <conditionalFormatting sqref="C47:E48">
    <cfRule type="expression" dxfId="249" priority="59">
      <formula>MOD(ROW(),2)=0</formula>
    </cfRule>
  </conditionalFormatting>
  <conditionalFormatting sqref="C49:C52">
    <cfRule type="expression" dxfId="248" priority="58">
      <formula>MOD(ROW(),2)=0</formula>
    </cfRule>
  </conditionalFormatting>
  <conditionalFormatting sqref="B104:B110">
    <cfRule type="expression" dxfId="247" priority="57">
      <formula>MOD(ROW(),2)=0</formula>
    </cfRule>
  </conditionalFormatting>
  <conditionalFormatting sqref="E108:E110">
    <cfRule type="expression" dxfId="246" priority="56">
      <formula>MOD(ROW(),2)=0</formula>
    </cfRule>
  </conditionalFormatting>
  <conditionalFormatting sqref="C107:D110">
    <cfRule type="expression" dxfId="245" priority="55">
      <formula>MOD(ROW(),2)=0</formula>
    </cfRule>
  </conditionalFormatting>
  <conditionalFormatting sqref="E5">
    <cfRule type="expression" dxfId="244" priority="53">
      <formula>MOD(ROW(),2)=0</formula>
    </cfRule>
  </conditionalFormatting>
  <conditionalFormatting sqref="E7">
    <cfRule type="expression" dxfId="243" priority="52">
      <formula>MOD(ROW(),2)=0</formula>
    </cfRule>
  </conditionalFormatting>
  <conditionalFormatting sqref="E14">
    <cfRule type="expression" dxfId="242" priority="51">
      <formula>MOD(ROW(),2)=0</formula>
    </cfRule>
  </conditionalFormatting>
  <conditionalFormatting sqref="E19">
    <cfRule type="expression" dxfId="241" priority="50">
      <formula>MOD(ROW(),2)=0</formula>
    </cfRule>
  </conditionalFormatting>
  <conditionalFormatting sqref="E28">
    <cfRule type="expression" dxfId="240" priority="49">
      <formula>MOD(ROW(),2)=0</formula>
    </cfRule>
  </conditionalFormatting>
  <conditionalFormatting sqref="E29">
    <cfRule type="expression" dxfId="239" priority="48">
      <formula>MOD(ROW(),2)=0</formula>
    </cfRule>
  </conditionalFormatting>
  <conditionalFormatting sqref="E30">
    <cfRule type="expression" dxfId="238" priority="47">
      <formula>MOD(ROW(),2)=0</formula>
    </cfRule>
  </conditionalFormatting>
  <conditionalFormatting sqref="E36">
    <cfRule type="expression" dxfId="237" priority="46">
      <formula>MOD(ROW(),2)=0</formula>
    </cfRule>
  </conditionalFormatting>
  <conditionalFormatting sqref="E37">
    <cfRule type="expression" dxfId="236" priority="45">
      <formula>MOD(ROW(),2)=0</formula>
    </cfRule>
  </conditionalFormatting>
  <conditionalFormatting sqref="C36">
    <cfRule type="expression" dxfId="235" priority="44">
      <formula>MOD(ROW(),2)=0</formula>
    </cfRule>
  </conditionalFormatting>
  <conditionalFormatting sqref="C37">
    <cfRule type="expression" dxfId="234" priority="43">
      <formula>MOD(ROW(),2)=0</formula>
    </cfRule>
  </conditionalFormatting>
  <conditionalFormatting sqref="E38">
    <cfRule type="expression" dxfId="233" priority="42">
      <formula>MOD(ROW(),2)=0</formula>
    </cfRule>
  </conditionalFormatting>
  <conditionalFormatting sqref="E53">
    <cfRule type="expression" dxfId="232" priority="41">
      <formula>MOD(ROW(),2)=0</formula>
    </cfRule>
  </conditionalFormatting>
  <conditionalFormatting sqref="E61">
    <cfRule type="expression" dxfId="231" priority="40">
      <formula>MOD(ROW(),2)=0</formula>
    </cfRule>
  </conditionalFormatting>
  <conditionalFormatting sqref="E62">
    <cfRule type="expression" dxfId="230" priority="39">
      <formula>MOD(ROW(),2)=0</formula>
    </cfRule>
  </conditionalFormatting>
  <conditionalFormatting sqref="E69 E63">
    <cfRule type="expression" dxfId="229" priority="37">
      <formula>MOD(ROW(),2)=0</formula>
    </cfRule>
  </conditionalFormatting>
  <conditionalFormatting sqref="E70">
    <cfRule type="expression" dxfId="228" priority="36">
      <formula>MOD(ROW(),2)=0</formula>
    </cfRule>
  </conditionalFormatting>
  <conditionalFormatting sqref="C69">
    <cfRule type="expression" dxfId="227" priority="35">
      <formula>MOD(ROW(),2)=0</formula>
    </cfRule>
  </conditionalFormatting>
  <conditionalFormatting sqref="C70">
    <cfRule type="expression" dxfId="226" priority="34">
      <formula>MOD(ROW(),2)=0</formula>
    </cfRule>
  </conditionalFormatting>
  <conditionalFormatting sqref="E74">
    <cfRule type="expression" dxfId="225" priority="33">
      <formula>MOD(ROW(),2)=0</formula>
    </cfRule>
  </conditionalFormatting>
  <conditionalFormatting sqref="E98">
    <cfRule type="expression" dxfId="224" priority="32">
      <formula>MOD(ROW(),2)=0</formula>
    </cfRule>
  </conditionalFormatting>
  <conditionalFormatting sqref="E97">
    <cfRule type="expression" dxfId="223" priority="31">
      <formula>MOD(ROW(),2)=0</formula>
    </cfRule>
  </conditionalFormatting>
  <conditionalFormatting sqref="E104">
    <cfRule type="expression" dxfId="222" priority="30">
      <formula>MOD(ROW(),2)=0</formula>
    </cfRule>
  </conditionalFormatting>
  <conditionalFormatting sqref="E105">
    <cfRule type="expression" dxfId="221" priority="29">
      <formula>MOD(ROW(),2)=0</formula>
    </cfRule>
  </conditionalFormatting>
  <conditionalFormatting sqref="E106">
    <cfRule type="expression" dxfId="220" priority="28">
      <formula>MOD(ROW(),2)=0</formula>
    </cfRule>
  </conditionalFormatting>
  <conditionalFormatting sqref="E107">
    <cfRule type="expression" dxfId="219" priority="27">
      <formula>MOD(ROW(),2)=0</formula>
    </cfRule>
  </conditionalFormatting>
  <conditionalFormatting sqref="E113">
    <cfRule type="expression" dxfId="218" priority="26">
      <formula>MOD(ROW(),2)=0</formula>
    </cfRule>
  </conditionalFormatting>
  <conditionalFormatting sqref="E114">
    <cfRule type="expression" dxfId="217" priority="25">
      <formula>MOD(ROW(),2)=0</formula>
    </cfRule>
  </conditionalFormatting>
  <conditionalFormatting sqref="C113:C114">
    <cfRule type="expression" dxfId="216" priority="23">
      <formula>MOD(ROW(),2)=0</formula>
    </cfRule>
  </conditionalFormatting>
  <conditionalFormatting sqref="D113">
    <cfRule type="expression" dxfId="215" priority="22">
      <formula>MOD(ROW(),2)=0</formula>
    </cfRule>
  </conditionalFormatting>
  <conditionalFormatting sqref="D114">
    <cfRule type="expression" dxfId="214" priority="21">
      <formula>MOD(ROW(),2)=0</formula>
    </cfRule>
  </conditionalFormatting>
  <conditionalFormatting sqref="E119">
    <cfRule type="expression" dxfId="213" priority="20">
      <formula>MOD(ROW(),2)=0</formula>
    </cfRule>
  </conditionalFormatting>
  <conditionalFormatting sqref="E131">
    <cfRule type="expression" dxfId="212" priority="19">
      <formula>MOD(ROW(),2)=0</formula>
    </cfRule>
  </conditionalFormatting>
  <conditionalFormatting sqref="C5:D5">
    <cfRule type="expression" dxfId="211" priority="18">
      <formula>MOD(ROW(),2)=0</formula>
    </cfRule>
  </conditionalFormatting>
  <conditionalFormatting sqref="C7:D7">
    <cfRule type="expression" dxfId="210" priority="17">
      <formula>MOD(ROW(),2)=0</formula>
    </cfRule>
  </conditionalFormatting>
  <conditionalFormatting sqref="C19">
    <cfRule type="expression" dxfId="209" priority="16">
      <formula>MOD(ROW(),2)=0</formula>
    </cfRule>
  </conditionalFormatting>
  <conditionalFormatting sqref="D20">
    <cfRule type="expression" dxfId="208" priority="15">
      <formula>MOD(ROW(),2)=0</formula>
    </cfRule>
  </conditionalFormatting>
  <conditionalFormatting sqref="C28:C30">
    <cfRule type="expression" dxfId="207" priority="13">
      <formula>MOD(ROW(),2)=0</formula>
    </cfRule>
  </conditionalFormatting>
  <conditionalFormatting sqref="D31">
    <cfRule type="expression" dxfId="206" priority="12">
      <formula>MOD(ROW(),2)=0</formula>
    </cfRule>
  </conditionalFormatting>
  <conditionalFormatting sqref="C38">
    <cfRule type="expression" dxfId="205" priority="11">
      <formula>MOD(ROW(),2)=0</formula>
    </cfRule>
  </conditionalFormatting>
  <conditionalFormatting sqref="D39:D42">
    <cfRule type="expression" dxfId="204" priority="10">
      <formula>MOD(ROW(),2)=0</formula>
    </cfRule>
  </conditionalFormatting>
  <conditionalFormatting sqref="C53">
    <cfRule type="expression" dxfId="203" priority="9">
      <formula>MOD(ROW(),2)=0</formula>
    </cfRule>
  </conditionalFormatting>
  <conditionalFormatting sqref="C61:C63">
    <cfRule type="expression" dxfId="202" priority="8">
      <formula>MOD(ROW(),2)=0</formula>
    </cfRule>
  </conditionalFormatting>
  <conditionalFormatting sqref="D64">
    <cfRule type="expression" dxfId="201" priority="7">
      <formula>MOD(ROW(),2)=0</formula>
    </cfRule>
  </conditionalFormatting>
  <conditionalFormatting sqref="D76">
    <cfRule type="expression" dxfId="200" priority="6">
      <formula>MOD(ROW(),2)=0</formula>
    </cfRule>
  </conditionalFormatting>
  <conditionalFormatting sqref="D82:D84">
    <cfRule type="expression" dxfId="199" priority="5">
      <formula>MOD(ROW(),2)=0</formula>
    </cfRule>
  </conditionalFormatting>
  <conditionalFormatting sqref="D98">
    <cfRule type="expression" dxfId="198" priority="4">
      <formula>MOD(ROW(),2)=0</formula>
    </cfRule>
  </conditionalFormatting>
  <conditionalFormatting sqref="C104:D106">
    <cfRule type="expression" dxfId="197" priority="3">
      <formula>MOD(ROW(),2)=0</formula>
    </cfRule>
  </conditionalFormatting>
  <conditionalFormatting sqref="C119">
    <cfRule type="expression" dxfId="196" priority="2">
      <formula>MOD(ROW(),2)=0</formula>
    </cfRule>
  </conditionalFormatting>
  <conditionalFormatting sqref="D120">
    <cfRule type="expression" dxfId="19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F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0" customWidth="1"/>
    <col min="5" max="5" width="15.7109375" style="13" customWidth="1"/>
    <col min="6" max="6" width="8" style="77" customWidth="1"/>
  </cols>
  <sheetData>
    <row r="1" spans="1:6" ht="15" customHeight="1" x14ac:dyDescent="0.25">
      <c r="A1" s="293" t="s">
        <v>17</v>
      </c>
      <c r="B1" s="212" t="s">
        <v>56</v>
      </c>
      <c r="C1" s="272" t="s">
        <v>85</v>
      </c>
      <c r="D1" s="273"/>
      <c r="E1" s="274"/>
      <c r="F1"/>
    </row>
    <row r="2" spans="1:6" x14ac:dyDescent="0.25">
      <c r="A2" s="294"/>
      <c r="B2" s="213"/>
      <c r="C2" s="275"/>
      <c r="D2" s="276"/>
      <c r="E2" s="277"/>
      <c r="F2"/>
    </row>
    <row r="3" spans="1:6" ht="15" customHeight="1" thickBot="1" x14ac:dyDescent="0.3">
      <c r="A3" s="294"/>
      <c r="B3" s="214"/>
      <c r="C3" s="278"/>
      <c r="D3" s="279"/>
      <c r="E3" s="280"/>
      <c r="F3"/>
    </row>
    <row r="4" spans="1:6" ht="15.75" customHeight="1" thickBot="1" x14ac:dyDescent="0.3">
      <c r="A4" s="295"/>
      <c r="B4" s="95" t="s">
        <v>0</v>
      </c>
      <c r="C4" s="126" t="s">
        <v>70</v>
      </c>
      <c r="D4" s="121" t="s">
        <v>57</v>
      </c>
      <c r="E4" s="122" t="s">
        <v>49</v>
      </c>
      <c r="F4"/>
    </row>
    <row r="5" spans="1:6" x14ac:dyDescent="0.25">
      <c r="A5" s="303" t="s">
        <v>68</v>
      </c>
      <c r="B5" s="72" t="s">
        <v>4</v>
      </c>
      <c r="C5" s="162" t="s">
        <v>41</v>
      </c>
      <c r="D5" s="163" t="s">
        <v>41</v>
      </c>
      <c r="E5" s="21" t="s">
        <v>41</v>
      </c>
      <c r="F5"/>
    </row>
    <row r="6" spans="1:6" x14ac:dyDescent="0.25">
      <c r="A6" s="300"/>
      <c r="B6" s="59" t="s">
        <v>5</v>
      </c>
      <c r="C6" s="157" t="s">
        <v>41</v>
      </c>
      <c r="D6" s="158" t="s">
        <v>41</v>
      </c>
      <c r="E6" s="22" t="s">
        <v>41</v>
      </c>
      <c r="F6"/>
    </row>
    <row r="7" spans="1:6" x14ac:dyDescent="0.25">
      <c r="A7" s="300"/>
      <c r="B7" s="59" t="s">
        <v>6</v>
      </c>
      <c r="C7" s="157" t="s">
        <v>41</v>
      </c>
      <c r="D7" s="158">
        <v>14</v>
      </c>
      <c r="E7" s="22" t="s">
        <v>41</v>
      </c>
      <c r="F7"/>
    </row>
    <row r="8" spans="1:6" x14ac:dyDescent="0.25">
      <c r="A8" s="300"/>
      <c r="B8" s="59" t="s">
        <v>7</v>
      </c>
      <c r="C8" s="157" t="s">
        <v>41</v>
      </c>
      <c r="D8" s="158" t="s">
        <v>41</v>
      </c>
      <c r="E8" s="22" t="s">
        <v>41</v>
      </c>
      <c r="F8"/>
    </row>
    <row r="9" spans="1:6" x14ac:dyDescent="0.25">
      <c r="A9" s="300"/>
      <c r="B9" s="59" t="s">
        <v>8</v>
      </c>
      <c r="C9" s="157"/>
      <c r="D9" s="158"/>
      <c r="E9" s="22"/>
      <c r="F9"/>
    </row>
    <row r="10" spans="1:6" x14ac:dyDescent="0.25">
      <c r="A10" s="300"/>
      <c r="B10" s="59" t="s">
        <v>9</v>
      </c>
      <c r="C10" s="157"/>
      <c r="D10" s="158"/>
      <c r="E10" s="22"/>
      <c r="F10"/>
    </row>
    <row r="11" spans="1:6" x14ac:dyDescent="0.25">
      <c r="A11" s="300"/>
      <c r="B11" s="59" t="s">
        <v>10</v>
      </c>
      <c r="C11" s="157"/>
      <c r="D11" s="158"/>
      <c r="E11" s="22"/>
      <c r="F11"/>
    </row>
    <row r="12" spans="1:6" x14ac:dyDescent="0.25">
      <c r="A12" s="300"/>
      <c r="B12" s="73" t="s">
        <v>69</v>
      </c>
      <c r="C12" s="18">
        <f t="shared" ref="C12:E12" si="0">C$78</f>
        <v>734</v>
      </c>
      <c r="D12" s="16">
        <f t="shared" si="0"/>
        <v>5469</v>
      </c>
      <c r="E12" s="27">
        <f t="shared" si="0"/>
        <v>0.13421100749680015</v>
      </c>
      <c r="F12"/>
    </row>
    <row r="13" spans="1:6" x14ac:dyDescent="0.25">
      <c r="A13" s="300"/>
      <c r="B13" s="74" t="s">
        <v>11</v>
      </c>
      <c r="C13" s="19">
        <f t="shared" ref="C13:E13" si="1">C$79</f>
        <v>2866</v>
      </c>
      <c r="D13" s="17">
        <f t="shared" si="1"/>
        <v>17481</v>
      </c>
      <c r="E13" s="28">
        <f t="shared" si="1"/>
        <v>0.16394943081059435</v>
      </c>
      <c r="F13"/>
    </row>
    <row r="14" spans="1:6" x14ac:dyDescent="0.25">
      <c r="A14" s="300"/>
      <c r="B14" s="75" t="s">
        <v>15</v>
      </c>
      <c r="C14" s="111" t="s">
        <v>41</v>
      </c>
      <c r="D14" s="140" t="s">
        <v>41</v>
      </c>
      <c r="E14" s="22" t="s">
        <v>41</v>
      </c>
      <c r="F14"/>
    </row>
    <row r="15" spans="1:6" ht="15.75" thickBot="1" x14ac:dyDescent="0.3">
      <c r="A15" s="301"/>
      <c r="B15" s="76" t="s">
        <v>16</v>
      </c>
      <c r="C15" s="112" t="s">
        <v>41</v>
      </c>
      <c r="D15" s="125" t="s">
        <v>41</v>
      </c>
      <c r="E15" s="113" t="s">
        <v>41</v>
      </c>
      <c r="F15"/>
    </row>
    <row r="16" spans="1:6" x14ac:dyDescent="0.25">
      <c r="A16" s="307" t="s">
        <v>43</v>
      </c>
      <c r="B16" s="72" t="s">
        <v>4</v>
      </c>
      <c r="C16" s="162">
        <v>64</v>
      </c>
      <c r="D16" s="163">
        <v>505</v>
      </c>
      <c r="E16" s="21">
        <f>C16/D16</f>
        <v>0.12673267326732673</v>
      </c>
      <c r="F16"/>
    </row>
    <row r="17" spans="1:6" x14ac:dyDescent="0.25">
      <c r="A17" s="308"/>
      <c r="B17" s="59" t="s">
        <v>5</v>
      </c>
      <c r="C17" s="157" t="s">
        <v>41</v>
      </c>
      <c r="D17" s="158">
        <v>108</v>
      </c>
      <c r="E17" s="22" t="s">
        <v>41</v>
      </c>
      <c r="F17"/>
    </row>
    <row r="18" spans="1:6" x14ac:dyDescent="0.25">
      <c r="A18" s="308"/>
      <c r="B18" s="59" t="s">
        <v>6</v>
      </c>
      <c r="C18" s="157" t="s">
        <v>41</v>
      </c>
      <c r="D18" s="158">
        <v>27</v>
      </c>
      <c r="E18" s="22" t="s">
        <v>41</v>
      </c>
      <c r="F18"/>
    </row>
    <row r="19" spans="1:6" x14ac:dyDescent="0.25">
      <c r="A19" s="308"/>
      <c r="B19" s="59" t="s">
        <v>7</v>
      </c>
      <c r="C19" s="157" t="s">
        <v>41</v>
      </c>
      <c r="D19" s="158">
        <v>30</v>
      </c>
      <c r="E19" s="22" t="s">
        <v>41</v>
      </c>
      <c r="F19"/>
    </row>
    <row r="20" spans="1:6" x14ac:dyDescent="0.25">
      <c r="A20" s="308"/>
      <c r="B20" s="59" t="s">
        <v>8</v>
      </c>
      <c r="C20" s="157" t="s">
        <v>41</v>
      </c>
      <c r="D20" s="158">
        <v>20</v>
      </c>
      <c r="E20" s="22" t="s">
        <v>41</v>
      </c>
      <c r="F20"/>
    </row>
    <row r="21" spans="1:6" x14ac:dyDescent="0.25">
      <c r="A21" s="308"/>
      <c r="B21" s="59" t="s">
        <v>9</v>
      </c>
      <c r="C21" s="157"/>
      <c r="D21" s="158" t="s">
        <v>41</v>
      </c>
      <c r="E21" s="22"/>
      <c r="F21"/>
    </row>
    <row r="22" spans="1:6" x14ac:dyDescent="0.25">
      <c r="A22" s="308"/>
      <c r="B22" s="59" t="s">
        <v>10</v>
      </c>
      <c r="C22" s="157"/>
      <c r="D22" s="158"/>
      <c r="E22" s="22"/>
      <c r="F22"/>
    </row>
    <row r="23" spans="1:6" x14ac:dyDescent="0.25">
      <c r="A23" s="308"/>
      <c r="B23" s="73" t="s">
        <v>69</v>
      </c>
      <c r="C23" s="18">
        <f t="shared" ref="C23:E23" si="2">C$78</f>
        <v>734</v>
      </c>
      <c r="D23" s="16">
        <f t="shared" si="2"/>
        <v>5469</v>
      </c>
      <c r="E23" s="27">
        <f t="shared" si="2"/>
        <v>0.13421100749680015</v>
      </c>
      <c r="F23"/>
    </row>
    <row r="24" spans="1:6" x14ac:dyDescent="0.25">
      <c r="A24" s="308"/>
      <c r="B24" s="74" t="s">
        <v>11</v>
      </c>
      <c r="C24" s="19">
        <f t="shared" ref="C24:E24" si="3">C$79</f>
        <v>2866</v>
      </c>
      <c r="D24" s="17">
        <f t="shared" si="3"/>
        <v>17481</v>
      </c>
      <c r="E24" s="28">
        <f t="shared" si="3"/>
        <v>0.16394943081059435</v>
      </c>
      <c r="F24"/>
    </row>
    <row r="25" spans="1:6" x14ac:dyDescent="0.25">
      <c r="A25" s="308"/>
      <c r="B25" s="75" t="s">
        <v>15</v>
      </c>
      <c r="C25" s="111" t="s">
        <v>41</v>
      </c>
      <c r="D25" s="158">
        <f>D16-D18</f>
        <v>478</v>
      </c>
      <c r="E25" s="22" t="s">
        <v>41</v>
      </c>
      <c r="F25"/>
    </row>
    <row r="26" spans="1:6" ht="15.75" thickBot="1" x14ac:dyDescent="0.3">
      <c r="A26" s="309"/>
      <c r="B26" s="76" t="s">
        <v>16</v>
      </c>
      <c r="C26" s="112" t="s">
        <v>41</v>
      </c>
      <c r="D26" s="160">
        <f>D16-D17</f>
        <v>397</v>
      </c>
      <c r="E26" s="113" t="s">
        <v>41</v>
      </c>
      <c r="F26"/>
    </row>
    <row r="27" spans="1:6" x14ac:dyDescent="0.25">
      <c r="A27" s="310" t="s">
        <v>78</v>
      </c>
      <c r="B27" s="72" t="s">
        <v>4</v>
      </c>
      <c r="C27" s="177"/>
      <c r="D27" s="178">
        <v>15</v>
      </c>
      <c r="E27" s="21"/>
      <c r="F27"/>
    </row>
    <row r="28" spans="1:6" x14ac:dyDescent="0.25">
      <c r="A28" s="311"/>
      <c r="B28" s="59" t="s">
        <v>5</v>
      </c>
      <c r="C28" s="173" t="s">
        <v>41</v>
      </c>
      <c r="D28" s="174" t="s">
        <v>41</v>
      </c>
      <c r="E28" s="22" t="s">
        <v>41</v>
      </c>
      <c r="F28"/>
    </row>
    <row r="29" spans="1:6" x14ac:dyDescent="0.25">
      <c r="A29" s="311"/>
      <c r="B29" s="59" t="s">
        <v>6</v>
      </c>
      <c r="C29" s="173"/>
      <c r="D29" s="174" t="s">
        <v>41</v>
      </c>
      <c r="E29" s="22"/>
      <c r="F29"/>
    </row>
    <row r="30" spans="1:6" x14ac:dyDescent="0.25">
      <c r="A30" s="311"/>
      <c r="B30" s="59" t="s">
        <v>7</v>
      </c>
      <c r="C30" s="173"/>
      <c r="D30" s="174" t="s">
        <v>41</v>
      </c>
      <c r="E30" s="22"/>
      <c r="F30"/>
    </row>
    <row r="31" spans="1:6" x14ac:dyDescent="0.25">
      <c r="A31" s="311"/>
      <c r="B31" s="59" t="s">
        <v>8</v>
      </c>
      <c r="C31" s="173"/>
      <c r="D31" s="174"/>
      <c r="E31" s="22"/>
      <c r="F31"/>
    </row>
    <row r="32" spans="1:6" x14ac:dyDescent="0.25">
      <c r="A32" s="311"/>
      <c r="B32" s="59" t="s">
        <v>9</v>
      </c>
      <c r="C32" s="173"/>
      <c r="D32" s="174"/>
      <c r="E32" s="22"/>
      <c r="F32"/>
    </row>
    <row r="33" spans="1:6" x14ac:dyDescent="0.25">
      <c r="A33" s="311"/>
      <c r="B33" s="59" t="s">
        <v>10</v>
      </c>
      <c r="C33" s="173"/>
      <c r="D33" s="174"/>
      <c r="E33" s="22"/>
      <c r="F33"/>
    </row>
    <row r="34" spans="1:6" x14ac:dyDescent="0.25">
      <c r="A34" s="311"/>
      <c r="B34" s="73" t="s">
        <v>69</v>
      </c>
      <c r="C34" s="18">
        <f t="shared" ref="C34:E34" si="4">C$78</f>
        <v>734</v>
      </c>
      <c r="D34" s="16">
        <f t="shared" si="4"/>
        <v>5469</v>
      </c>
      <c r="E34" s="27">
        <f t="shared" si="4"/>
        <v>0.13421100749680015</v>
      </c>
      <c r="F34"/>
    </row>
    <row r="35" spans="1:6" x14ac:dyDescent="0.25">
      <c r="A35" s="311"/>
      <c r="B35" s="74" t="s">
        <v>11</v>
      </c>
      <c r="C35" s="19">
        <f t="shared" ref="C35:E35" si="5">C$79</f>
        <v>2866</v>
      </c>
      <c r="D35" s="17">
        <f t="shared" si="5"/>
        <v>17481</v>
      </c>
      <c r="E35" s="28">
        <f t="shared" si="5"/>
        <v>0.16394943081059435</v>
      </c>
      <c r="F35"/>
    </row>
    <row r="36" spans="1:6" x14ac:dyDescent="0.25">
      <c r="A36" s="311"/>
      <c r="B36" s="75" t="s">
        <v>15</v>
      </c>
      <c r="C36" s="173"/>
      <c r="D36" s="174" t="s">
        <v>41</v>
      </c>
      <c r="E36" s="25"/>
      <c r="F36"/>
    </row>
    <row r="37" spans="1:6" ht="15.75" thickBot="1" x14ac:dyDescent="0.3">
      <c r="A37" s="312"/>
      <c r="B37" s="76" t="s">
        <v>16</v>
      </c>
      <c r="C37" s="175"/>
      <c r="D37" s="176" t="s">
        <v>41</v>
      </c>
      <c r="E37" s="26"/>
      <c r="F37"/>
    </row>
    <row r="38" spans="1:6" x14ac:dyDescent="0.25">
      <c r="A38" s="313" t="s">
        <v>44</v>
      </c>
      <c r="B38" s="72" t="s">
        <v>4</v>
      </c>
      <c r="C38" s="162">
        <v>111</v>
      </c>
      <c r="D38" s="163">
        <v>912</v>
      </c>
      <c r="E38" s="21">
        <f>C38/D38</f>
        <v>0.12171052631578948</v>
      </c>
      <c r="F38"/>
    </row>
    <row r="39" spans="1:6" x14ac:dyDescent="0.25">
      <c r="A39" s="308"/>
      <c r="B39" s="59" t="s">
        <v>5</v>
      </c>
      <c r="C39" s="157">
        <v>67</v>
      </c>
      <c r="D39" s="158">
        <v>643</v>
      </c>
      <c r="E39" s="22">
        <f t="shared" ref="E39:E41" si="6">C39/D39</f>
        <v>0.104199066874028</v>
      </c>
      <c r="F39"/>
    </row>
    <row r="40" spans="1:6" x14ac:dyDescent="0.25">
      <c r="A40" s="308"/>
      <c r="B40" s="59" t="s">
        <v>6</v>
      </c>
      <c r="C40" s="157">
        <v>46</v>
      </c>
      <c r="D40" s="158">
        <v>205</v>
      </c>
      <c r="E40" s="22">
        <f t="shared" si="6"/>
        <v>0.22439024390243903</v>
      </c>
      <c r="F40"/>
    </row>
    <row r="41" spans="1:6" x14ac:dyDescent="0.25">
      <c r="A41" s="308"/>
      <c r="B41" s="59" t="s">
        <v>7</v>
      </c>
      <c r="C41" s="157">
        <v>9</v>
      </c>
      <c r="D41" s="158">
        <v>56</v>
      </c>
      <c r="E41" s="22">
        <f t="shared" si="6"/>
        <v>0.16071428571428573</v>
      </c>
      <c r="F41"/>
    </row>
    <row r="42" spans="1:6" x14ac:dyDescent="0.25">
      <c r="A42" s="308"/>
      <c r="B42" s="59" t="s">
        <v>8</v>
      </c>
      <c r="C42" s="157" t="s">
        <v>41</v>
      </c>
      <c r="D42" s="158">
        <v>27</v>
      </c>
      <c r="E42" s="22" t="s">
        <v>41</v>
      </c>
      <c r="F42"/>
    </row>
    <row r="43" spans="1:6" x14ac:dyDescent="0.25">
      <c r="A43" s="308"/>
      <c r="B43" s="59" t="s">
        <v>9</v>
      </c>
      <c r="C43" s="157"/>
      <c r="D43" s="158" t="s">
        <v>41</v>
      </c>
      <c r="E43" s="22"/>
      <c r="F43"/>
    </row>
    <row r="44" spans="1:6" x14ac:dyDescent="0.25">
      <c r="A44" s="308"/>
      <c r="B44" s="59" t="s">
        <v>10</v>
      </c>
      <c r="C44" s="157"/>
      <c r="D44" s="158"/>
      <c r="E44" s="22"/>
      <c r="F44"/>
    </row>
    <row r="45" spans="1:6" x14ac:dyDescent="0.25">
      <c r="A45" s="308"/>
      <c r="B45" s="73" t="s">
        <v>69</v>
      </c>
      <c r="C45" s="18">
        <f t="shared" ref="C45:E45" si="7">C$78</f>
        <v>734</v>
      </c>
      <c r="D45" s="16">
        <f t="shared" si="7"/>
        <v>5469</v>
      </c>
      <c r="E45" s="27">
        <f t="shared" si="7"/>
        <v>0.13421100749680015</v>
      </c>
      <c r="F45"/>
    </row>
    <row r="46" spans="1:6" x14ac:dyDescent="0.25">
      <c r="A46" s="308"/>
      <c r="B46" s="74" t="s">
        <v>11</v>
      </c>
      <c r="C46" s="19">
        <f t="shared" ref="C46:E46" si="8">C$79</f>
        <v>2866</v>
      </c>
      <c r="D46" s="17">
        <f t="shared" si="8"/>
        <v>17481</v>
      </c>
      <c r="E46" s="28">
        <f t="shared" si="8"/>
        <v>0.16394943081059435</v>
      </c>
      <c r="F46"/>
    </row>
    <row r="47" spans="1:6" x14ac:dyDescent="0.25">
      <c r="A47" s="308"/>
      <c r="B47" s="75" t="s">
        <v>15</v>
      </c>
      <c r="C47" s="157">
        <f>C38-C40</f>
        <v>65</v>
      </c>
      <c r="D47" s="158">
        <f>D38-D40</f>
        <v>707</v>
      </c>
      <c r="E47" s="25">
        <f>E38-E40</f>
        <v>-0.10267971758664955</v>
      </c>
      <c r="F47"/>
    </row>
    <row r="48" spans="1:6" ht="15.75" thickBot="1" x14ac:dyDescent="0.3">
      <c r="A48" s="309"/>
      <c r="B48" s="76" t="s">
        <v>16</v>
      </c>
      <c r="C48" s="159">
        <f>C38-C39</f>
        <v>44</v>
      </c>
      <c r="D48" s="160">
        <f>D38-D39</f>
        <v>269</v>
      </c>
      <c r="E48" s="26">
        <f>E38-E39</f>
        <v>1.7511459441761482E-2</v>
      </c>
      <c r="F48"/>
    </row>
    <row r="49" spans="1:6" ht="15" customHeight="1" x14ac:dyDescent="0.25">
      <c r="A49" s="314" t="s">
        <v>45</v>
      </c>
      <c r="B49" s="72" t="s">
        <v>4</v>
      </c>
      <c r="C49" s="162">
        <v>171</v>
      </c>
      <c r="D49" s="163">
        <v>1488</v>
      </c>
      <c r="E49" s="21">
        <f>C49/D49</f>
        <v>0.11491935483870967</v>
      </c>
      <c r="F49"/>
    </row>
    <row r="50" spans="1:6" x14ac:dyDescent="0.25">
      <c r="A50" s="311"/>
      <c r="B50" s="59" t="s">
        <v>5</v>
      </c>
      <c r="C50" s="157">
        <v>57</v>
      </c>
      <c r="D50" s="158">
        <v>572</v>
      </c>
      <c r="E50" s="22">
        <f t="shared" ref="E50:E52" si="9">C50/D50</f>
        <v>9.9650349650349648E-2</v>
      </c>
      <c r="F50"/>
    </row>
    <row r="51" spans="1:6" x14ac:dyDescent="0.25">
      <c r="A51" s="311"/>
      <c r="B51" s="59" t="s">
        <v>6</v>
      </c>
      <c r="C51" s="157">
        <v>128</v>
      </c>
      <c r="D51" s="158">
        <v>580</v>
      </c>
      <c r="E51" s="22">
        <f t="shared" si="9"/>
        <v>0.22068965517241379</v>
      </c>
      <c r="F51"/>
    </row>
    <row r="52" spans="1:6" x14ac:dyDescent="0.25">
      <c r="A52" s="311"/>
      <c r="B52" s="59" t="s">
        <v>7</v>
      </c>
      <c r="C52" s="157">
        <v>16</v>
      </c>
      <c r="D52" s="158">
        <v>132</v>
      </c>
      <c r="E52" s="22">
        <f t="shared" si="9"/>
        <v>0.12121212121212122</v>
      </c>
      <c r="F52"/>
    </row>
    <row r="53" spans="1:6" x14ac:dyDescent="0.25">
      <c r="A53" s="311"/>
      <c r="B53" s="59" t="s">
        <v>8</v>
      </c>
      <c r="C53" s="157" t="s">
        <v>41</v>
      </c>
      <c r="D53" s="158">
        <v>64</v>
      </c>
      <c r="E53" s="22" t="s">
        <v>41</v>
      </c>
      <c r="F53"/>
    </row>
    <row r="54" spans="1:6" x14ac:dyDescent="0.25">
      <c r="A54" s="311"/>
      <c r="B54" s="59" t="s">
        <v>9</v>
      </c>
      <c r="C54" s="157" t="s">
        <v>41</v>
      </c>
      <c r="D54" s="158">
        <v>13</v>
      </c>
      <c r="E54" s="22" t="s">
        <v>41</v>
      </c>
      <c r="F54"/>
    </row>
    <row r="55" spans="1:6" x14ac:dyDescent="0.25">
      <c r="A55" s="311"/>
      <c r="B55" s="59" t="s">
        <v>10</v>
      </c>
      <c r="C55" s="157"/>
      <c r="D55" s="158"/>
      <c r="E55" s="22"/>
      <c r="F55"/>
    </row>
    <row r="56" spans="1:6" x14ac:dyDescent="0.25">
      <c r="A56" s="311"/>
      <c r="B56" s="73" t="s">
        <v>69</v>
      </c>
      <c r="C56" s="18">
        <f t="shared" ref="C56:E56" si="10">C$78</f>
        <v>734</v>
      </c>
      <c r="D56" s="16">
        <f t="shared" si="10"/>
        <v>5469</v>
      </c>
      <c r="E56" s="27">
        <f t="shared" si="10"/>
        <v>0.13421100749680015</v>
      </c>
      <c r="F56"/>
    </row>
    <row r="57" spans="1:6" x14ac:dyDescent="0.25">
      <c r="A57" s="311"/>
      <c r="B57" s="74" t="s">
        <v>11</v>
      </c>
      <c r="C57" s="19">
        <f t="shared" ref="C57:E57" si="11">C$79</f>
        <v>2866</v>
      </c>
      <c r="D57" s="17">
        <f t="shared" si="11"/>
        <v>17481</v>
      </c>
      <c r="E57" s="28">
        <f t="shared" si="11"/>
        <v>0.16394943081059435</v>
      </c>
      <c r="F57"/>
    </row>
    <row r="58" spans="1:6" x14ac:dyDescent="0.25">
      <c r="A58" s="311"/>
      <c r="B58" s="75" t="s">
        <v>15</v>
      </c>
      <c r="C58" s="157">
        <f>C49-C51</f>
        <v>43</v>
      </c>
      <c r="D58" s="158">
        <f>D49-D51</f>
        <v>908</v>
      </c>
      <c r="E58" s="25">
        <f t="shared" ref="E58" si="12">E49-E51</f>
        <v>-0.10577030033370412</v>
      </c>
      <c r="F58"/>
    </row>
    <row r="59" spans="1:6" ht="15.75" thickBot="1" x14ac:dyDescent="0.3">
      <c r="A59" s="312"/>
      <c r="B59" s="76" t="s">
        <v>16</v>
      </c>
      <c r="C59" s="159">
        <f>C49-C50</f>
        <v>114</v>
      </c>
      <c r="D59" s="160">
        <f>D49-D50</f>
        <v>916</v>
      </c>
      <c r="E59" s="26">
        <f>E49-E50</f>
        <v>1.5269005188360024E-2</v>
      </c>
      <c r="F59"/>
    </row>
    <row r="60" spans="1:6" ht="15" customHeight="1" x14ac:dyDescent="0.25">
      <c r="A60" s="307" t="s">
        <v>79</v>
      </c>
      <c r="B60" s="72" t="s">
        <v>4</v>
      </c>
      <c r="C60" s="177">
        <v>21</v>
      </c>
      <c r="D60" s="178">
        <v>21</v>
      </c>
      <c r="E60" s="21">
        <f>C60/D60</f>
        <v>1</v>
      </c>
      <c r="F60"/>
    </row>
    <row r="61" spans="1:6" x14ac:dyDescent="0.25">
      <c r="A61" s="308"/>
      <c r="B61" s="59" t="s">
        <v>5</v>
      </c>
      <c r="C61" s="173" t="s">
        <v>41</v>
      </c>
      <c r="D61" s="174" t="s">
        <v>41</v>
      </c>
      <c r="E61" s="22" t="s">
        <v>41</v>
      </c>
      <c r="F61"/>
    </row>
    <row r="62" spans="1:6" x14ac:dyDescent="0.25">
      <c r="A62" s="308"/>
      <c r="B62" s="59" t="s">
        <v>6</v>
      </c>
      <c r="C62" s="173" t="s">
        <v>41</v>
      </c>
      <c r="D62" s="174" t="s">
        <v>41</v>
      </c>
      <c r="E62" s="22" t="s">
        <v>41</v>
      </c>
      <c r="F62"/>
    </row>
    <row r="63" spans="1:6" x14ac:dyDescent="0.25">
      <c r="A63" s="308"/>
      <c r="B63" s="59" t="s">
        <v>7</v>
      </c>
      <c r="C63" s="173" t="s">
        <v>41</v>
      </c>
      <c r="D63" s="174" t="s">
        <v>41</v>
      </c>
      <c r="E63" s="22" t="s">
        <v>41</v>
      </c>
      <c r="F63"/>
    </row>
    <row r="64" spans="1:6" x14ac:dyDescent="0.25">
      <c r="A64" s="308"/>
      <c r="B64" s="59" t="s">
        <v>8</v>
      </c>
      <c r="C64" s="173" t="s">
        <v>41</v>
      </c>
      <c r="D64" s="174" t="s">
        <v>41</v>
      </c>
      <c r="E64" s="22" t="s">
        <v>41</v>
      </c>
      <c r="F64"/>
    </row>
    <row r="65" spans="1:6" x14ac:dyDescent="0.25">
      <c r="A65" s="308"/>
      <c r="B65" s="59" t="s">
        <v>9</v>
      </c>
      <c r="C65" s="173"/>
      <c r="D65" s="174"/>
      <c r="E65" s="22"/>
      <c r="F65"/>
    </row>
    <row r="66" spans="1:6" x14ac:dyDescent="0.25">
      <c r="A66" s="308"/>
      <c r="B66" s="59" t="s">
        <v>10</v>
      </c>
      <c r="C66" s="173"/>
      <c r="D66" s="174"/>
      <c r="E66" s="22"/>
      <c r="F66"/>
    </row>
    <row r="67" spans="1:6" x14ac:dyDescent="0.25">
      <c r="A67" s="308"/>
      <c r="B67" s="73" t="s">
        <v>69</v>
      </c>
      <c r="C67" s="18">
        <f t="shared" ref="C67:E67" si="13">C$78</f>
        <v>734</v>
      </c>
      <c r="D67" s="16">
        <f t="shared" si="13"/>
        <v>5469</v>
      </c>
      <c r="E67" s="27">
        <f t="shared" si="13"/>
        <v>0.13421100749680015</v>
      </c>
      <c r="F67"/>
    </row>
    <row r="68" spans="1:6" x14ac:dyDescent="0.25">
      <c r="A68" s="308"/>
      <c r="B68" s="74" t="s">
        <v>11</v>
      </c>
      <c r="C68" s="19">
        <f t="shared" ref="C68:E68" si="14">C$79</f>
        <v>2866</v>
      </c>
      <c r="D68" s="17">
        <f t="shared" si="14"/>
        <v>17481</v>
      </c>
      <c r="E68" s="28">
        <f t="shared" si="14"/>
        <v>0.16394943081059435</v>
      </c>
      <c r="F68"/>
    </row>
    <row r="69" spans="1:6" x14ac:dyDescent="0.25">
      <c r="A69" s="308"/>
      <c r="B69" s="75" t="s">
        <v>15</v>
      </c>
      <c r="C69" s="111" t="s">
        <v>41</v>
      </c>
      <c r="D69" s="123" t="s">
        <v>41</v>
      </c>
      <c r="E69" s="22" t="s">
        <v>41</v>
      </c>
      <c r="F69"/>
    </row>
    <row r="70" spans="1:6" ht="15.75" thickBot="1" x14ac:dyDescent="0.3">
      <c r="A70" s="309"/>
      <c r="B70" s="76" t="s">
        <v>16</v>
      </c>
      <c r="C70" s="112" t="s">
        <v>41</v>
      </c>
      <c r="D70" s="125" t="s">
        <v>41</v>
      </c>
      <c r="E70" s="113" t="s">
        <v>41</v>
      </c>
      <c r="F70"/>
    </row>
    <row r="71" spans="1:6" ht="15" customHeight="1" x14ac:dyDescent="0.25">
      <c r="A71" s="314" t="s">
        <v>58</v>
      </c>
      <c r="B71" s="72" t="s">
        <v>4</v>
      </c>
      <c r="C71" s="162">
        <v>368</v>
      </c>
      <c r="D71" s="163">
        <v>2944</v>
      </c>
      <c r="E71" s="21">
        <f>C71/D71</f>
        <v>0.125</v>
      </c>
      <c r="F71"/>
    </row>
    <row r="72" spans="1:6" x14ac:dyDescent="0.25">
      <c r="A72" s="311"/>
      <c r="B72" s="59" t="s">
        <v>5</v>
      </c>
      <c r="C72" s="157">
        <v>139</v>
      </c>
      <c r="D72" s="158">
        <v>1337</v>
      </c>
      <c r="E72" s="22">
        <f t="shared" ref="E72:E74" si="15">C72/D72</f>
        <v>0.10396409872849663</v>
      </c>
      <c r="F72"/>
    </row>
    <row r="73" spans="1:6" x14ac:dyDescent="0.25">
      <c r="A73" s="311"/>
      <c r="B73" s="59" t="s">
        <v>6</v>
      </c>
      <c r="C73" s="157">
        <v>186</v>
      </c>
      <c r="D73" s="158">
        <v>835</v>
      </c>
      <c r="E73" s="22">
        <f t="shared" si="15"/>
        <v>0.22275449101796407</v>
      </c>
      <c r="F73"/>
    </row>
    <row r="74" spans="1:6" x14ac:dyDescent="0.25">
      <c r="A74" s="311"/>
      <c r="B74" s="59" t="s">
        <v>7</v>
      </c>
      <c r="C74" s="157">
        <v>29</v>
      </c>
      <c r="D74" s="158">
        <v>225</v>
      </c>
      <c r="E74" s="22">
        <f t="shared" si="15"/>
        <v>0.12888888888888889</v>
      </c>
      <c r="F74"/>
    </row>
    <row r="75" spans="1:6" x14ac:dyDescent="0.25">
      <c r="A75" s="311"/>
      <c r="B75" s="59" t="s">
        <v>8</v>
      </c>
      <c r="C75" s="157">
        <v>10</v>
      </c>
      <c r="D75" s="158">
        <v>112</v>
      </c>
      <c r="E75" s="22">
        <f>C75/D75</f>
        <v>8.9285714285714288E-2</v>
      </c>
      <c r="F75"/>
    </row>
    <row r="76" spans="1:6" x14ac:dyDescent="0.25">
      <c r="A76" s="311"/>
      <c r="B76" s="59" t="s">
        <v>9</v>
      </c>
      <c r="C76" s="157" t="s">
        <v>41</v>
      </c>
      <c r="D76" s="158">
        <v>16</v>
      </c>
      <c r="E76" s="22" t="s">
        <v>41</v>
      </c>
      <c r="F76"/>
    </row>
    <row r="77" spans="1:6" x14ac:dyDescent="0.25">
      <c r="A77" s="311"/>
      <c r="B77" s="59" t="s">
        <v>10</v>
      </c>
      <c r="C77" s="157"/>
      <c r="D77" s="158"/>
      <c r="E77" s="22"/>
      <c r="F77"/>
    </row>
    <row r="78" spans="1:6" x14ac:dyDescent="0.25">
      <c r="A78" s="311"/>
      <c r="B78" s="73" t="s">
        <v>69</v>
      </c>
      <c r="C78" s="18">
        <v>734</v>
      </c>
      <c r="D78" s="16">
        <v>5469</v>
      </c>
      <c r="E78" s="23">
        <f>C78/D78</f>
        <v>0.13421100749680015</v>
      </c>
      <c r="F78"/>
    </row>
    <row r="79" spans="1:6" x14ac:dyDescent="0.25">
      <c r="A79" s="311"/>
      <c r="B79" s="74" t="s">
        <v>11</v>
      </c>
      <c r="C79" s="19">
        <f>$C$89</f>
        <v>2866</v>
      </c>
      <c r="D79" s="17">
        <f>$D$89</f>
        <v>17481</v>
      </c>
      <c r="E79" s="24">
        <f>C79/D79</f>
        <v>0.16394943081059435</v>
      </c>
      <c r="F79"/>
    </row>
    <row r="80" spans="1:6" x14ac:dyDescent="0.25">
      <c r="A80" s="311"/>
      <c r="B80" s="75" t="s">
        <v>15</v>
      </c>
      <c r="C80" s="157">
        <f>C71-C73</f>
        <v>182</v>
      </c>
      <c r="D80" s="158">
        <f>D71-D73</f>
        <v>2109</v>
      </c>
      <c r="E80" s="25">
        <f>E71-E73</f>
        <v>-9.7754491017964074E-2</v>
      </c>
      <c r="F80"/>
    </row>
    <row r="81" spans="1:6" ht="15.75" thickBot="1" x14ac:dyDescent="0.3">
      <c r="A81" s="312"/>
      <c r="B81" s="76" t="s">
        <v>16</v>
      </c>
      <c r="C81" s="159">
        <f>C71-C72</f>
        <v>229</v>
      </c>
      <c r="D81" s="160">
        <f>D71-D72</f>
        <v>1607</v>
      </c>
      <c r="E81" s="26">
        <f>E71-E72</f>
        <v>2.1035901271503371E-2</v>
      </c>
      <c r="F81"/>
    </row>
    <row r="82" spans="1:6" ht="15" customHeight="1" x14ac:dyDescent="0.25">
      <c r="A82" s="307" t="s">
        <v>60</v>
      </c>
      <c r="B82" s="72" t="s">
        <v>4</v>
      </c>
      <c r="C82" s="130">
        <f>'ESE by Elementary School'!C214</f>
        <v>1328</v>
      </c>
      <c r="D82" s="129">
        <f>'ESE by Elementary School'!D214</f>
        <v>8948</v>
      </c>
      <c r="E82" s="110">
        <f>C82/D82</f>
        <v>0.14841305319624498</v>
      </c>
    </row>
    <row r="83" spans="1:6" ht="15" customHeight="1" x14ac:dyDescent="0.25">
      <c r="A83" s="308"/>
      <c r="B83" s="59" t="s">
        <v>5</v>
      </c>
      <c r="C83" s="82">
        <f>'ESE by Elementary School'!C215</f>
        <v>680</v>
      </c>
      <c r="D83" s="81">
        <f>'ESE by Elementary School'!D215</f>
        <v>4367</v>
      </c>
      <c r="E83" s="22">
        <f t="shared" ref="E83:E85" si="16">C83/D83</f>
        <v>0.15571330432791389</v>
      </c>
    </row>
    <row r="84" spans="1:6" x14ac:dyDescent="0.25">
      <c r="A84" s="308"/>
      <c r="B84" s="59" t="s">
        <v>6</v>
      </c>
      <c r="C84" s="82">
        <f>'ESE by Elementary School'!C216</f>
        <v>716</v>
      </c>
      <c r="D84" s="81">
        <f>'ESE by Elementary School'!D216</f>
        <v>3104</v>
      </c>
      <c r="E84" s="22">
        <f t="shared" si="16"/>
        <v>0.23067010309278352</v>
      </c>
    </row>
    <row r="85" spans="1:6" x14ac:dyDescent="0.25">
      <c r="A85" s="308"/>
      <c r="B85" s="59" t="s">
        <v>7</v>
      </c>
      <c r="C85" s="82">
        <f>'ESE by Elementary School'!C217</f>
        <v>116</v>
      </c>
      <c r="D85" s="81">
        <f>'ESE by Elementary School'!D217</f>
        <v>728</v>
      </c>
      <c r="E85" s="22">
        <f t="shared" si="16"/>
        <v>0.15934065934065933</v>
      </c>
    </row>
    <row r="86" spans="1:6" x14ac:dyDescent="0.25">
      <c r="A86" s="308"/>
      <c r="B86" s="59" t="s">
        <v>8</v>
      </c>
      <c r="C86" s="82">
        <f>'ESE by Elementary School'!C218</f>
        <v>24</v>
      </c>
      <c r="D86" s="81">
        <f>'ESE by Elementary School'!D218</f>
        <v>309</v>
      </c>
      <c r="E86" s="22">
        <f>C86/D86</f>
        <v>7.7669902912621352E-2</v>
      </c>
    </row>
    <row r="87" spans="1:6" x14ac:dyDescent="0.25">
      <c r="A87" s="308"/>
      <c r="B87" s="59" t="s">
        <v>9</v>
      </c>
      <c r="C87" s="82" t="str">
        <f>'ESE by Elementary School'!C219</f>
        <v>**</v>
      </c>
      <c r="D87" s="81">
        <f>'ESE by Elementary School'!D219</f>
        <v>24</v>
      </c>
      <c r="E87" s="22" t="s">
        <v>41</v>
      </c>
    </row>
    <row r="88" spans="1:6" x14ac:dyDescent="0.25">
      <c r="A88" s="308"/>
      <c r="B88" s="59" t="s">
        <v>10</v>
      </c>
      <c r="C88" s="82"/>
      <c r="D88" s="81" t="s">
        <v>41</v>
      </c>
      <c r="E88" s="22"/>
    </row>
    <row r="89" spans="1:6" x14ac:dyDescent="0.25">
      <c r="A89" s="308"/>
      <c r="B89" s="74" t="s">
        <v>11</v>
      </c>
      <c r="C89" s="19">
        <f>'ESE by Elementary School'!C221</f>
        <v>2866</v>
      </c>
      <c r="D89" s="17">
        <f>'ESE by Elementary School'!D221</f>
        <v>17481</v>
      </c>
      <c r="E89" s="24">
        <f>C89/D89</f>
        <v>0.16394943081059435</v>
      </c>
    </row>
    <row r="90" spans="1:6" x14ac:dyDescent="0.25">
      <c r="A90" s="308"/>
      <c r="B90" s="75" t="s">
        <v>15</v>
      </c>
      <c r="C90" s="82">
        <f>C82-C84</f>
        <v>612</v>
      </c>
      <c r="D90" s="81">
        <f>D82-D84</f>
        <v>5844</v>
      </c>
      <c r="E90" s="25">
        <f>E82-E84</f>
        <v>-8.2257049896538537E-2</v>
      </c>
    </row>
    <row r="91" spans="1:6" ht="15.75" thickBot="1" x14ac:dyDescent="0.3">
      <c r="A91" s="308"/>
      <c r="B91" s="76" t="s">
        <v>16</v>
      </c>
      <c r="C91" s="14">
        <f>C82-C83</f>
        <v>648</v>
      </c>
      <c r="D91" s="15">
        <f>D82-D83</f>
        <v>4581</v>
      </c>
      <c r="E91" s="26">
        <f>E82-E83</f>
        <v>-7.3002511316689056E-3</v>
      </c>
    </row>
    <row r="92" spans="1:6" ht="15.75" thickBot="1" x14ac:dyDescent="0.3">
      <c r="A92" s="304" t="s">
        <v>75</v>
      </c>
      <c r="B92" s="305"/>
      <c r="C92" s="305"/>
      <c r="D92" s="305"/>
      <c r="E92" s="306"/>
    </row>
    <row r="93" spans="1:6" ht="29.25" customHeight="1" thickBot="1" x14ac:dyDescent="0.3">
      <c r="A93" s="288" t="s">
        <v>42</v>
      </c>
      <c r="B93" s="289"/>
      <c r="C93" s="289"/>
      <c r="D93" s="289"/>
      <c r="E93" s="290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94" priority="137">
      <formula>MOD(ROW(),2)=0</formula>
    </cfRule>
  </conditionalFormatting>
  <conditionalFormatting sqref="B4">
    <cfRule type="expression" dxfId="193" priority="136">
      <formula>MOD(ROW(),2)=0</formula>
    </cfRule>
  </conditionalFormatting>
  <conditionalFormatting sqref="E9:E11">
    <cfRule type="expression" dxfId="192" priority="135">
      <formula>MOD(ROW(),2)=0</formula>
    </cfRule>
  </conditionalFormatting>
  <conditionalFormatting sqref="C5:D11">
    <cfRule type="expression" dxfId="191" priority="134">
      <formula>MOD(ROW(),2)=0</formula>
    </cfRule>
  </conditionalFormatting>
  <conditionalFormatting sqref="B16:B22">
    <cfRule type="expression" dxfId="190" priority="126">
      <formula>MOD(ROW(),2)=0</formula>
    </cfRule>
  </conditionalFormatting>
  <conditionalFormatting sqref="E16 E21:E22">
    <cfRule type="expression" dxfId="189" priority="125">
      <formula>MOD(ROW(),2)=0</formula>
    </cfRule>
  </conditionalFormatting>
  <conditionalFormatting sqref="C16:D16 C22:D22 D17:D20 C21">
    <cfRule type="expression" dxfId="188" priority="124">
      <formula>MOD(ROW(),2)=0</formula>
    </cfRule>
  </conditionalFormatting>
  <conditionalFormatting sqref="D25:D26">
    <cfRule type="expression" dxfId="187" priority="123">
      <formula>MOD(ROW(),2)=0</formula>
    </cfRule>
  </conditionalFormatting>
  <conditionalFormatting sqref="B27:B33">
    <cfRule type="expression" dxfId="186" priority="116">
      <formula>MOD(ROW(),2)=0</formula>
    </cfRule>
  </conditionalFormatting>
  <conditionalFormatting sqref="E27 E29:E33">
    <cfRule type="expression" dxfId="185" priority="115">
      <formula>MOD(ROW(),2)=0</formula>
    </cfRule>
  </conditionalFormatting>
  <conditionalFormatting sqref="C27:D27 C31:D33 C29:C30">
    <cfRule type="expression" dxfId="184" priority="114">
      <formula>MOD(ROW(),2)=0</formula>
    </cfRule>
  </conditionalFormatting>
  <conditionalFormatting sqref="C36:E37">
    <cfRule type="expression" dxfId="183" priority="113">
      <formula>MOD(ROW(),2)=0</formula>
    </cfRule>
  </conditionalFormatting>
  <conditionalFormatting sqref="B38:B44">
    <cfRule type="expression" dxfId="182" priority="106">
      <formula>MOD(ROW(),2)=0</formula>
    </cfRule>
  </conditionalFormatting>
  <conditionalFormatting sqref="E38:E41 E43:E44">
    <cfRule type="expression" dxfId="181" priority="105">
      <formula>MOD(ROW(),2)=0</formula>
    </cfRule>
  </conditionalFormatting>
  <conditionalFormatting sqref="C38:D41 C44:D44 D42 C43">
    <cfRule type="expression" dxfId="180" priority="104">
      <formula>MOD(ROW(),2)=0</formula>
    </cfRule>
  </conditionalFormatting>
  <conditionalFormatting sqref="C47:E48">
    <cfRule type="expression" dxfId="179" priority="103">
      <formula>MOD(ROW(),2)=0</formula>
    </cfRule>
  </conditionalFormatting>
  <conditionalFormatting sqref="B71:B77">
    <cfRule type="expression" dxfId="178" priority="96">
      <formula>MOD(ROW(),2)=0</formula>
    </cfRule>
  </conditionalFormatting>
  <conditionalFormatting sqref="E71:E75 E77">
    <cfRule type="expression" dxfId="177" priority="95">
      <formula>MOD(ROW(),2)=0</formula>
    </cfRule>
  </conditionalFormatting>
  <conditionalFormatting sqref="C71:D75 C77:D77 D76">
    <cfRule type="expression" dxfId="176" priority="94">
      <formula>MOD(ROW(),2)=0</formula>
    </cfRule>
  </conditionalFormatting>
  <conditionalFormatting sqref="C80:E81">
    <cfRule type="expression" dxfId="175" priority="93">
      <formula>MOD(ROW(),2)=0</formula>
    </cfRule>
  </conditionalFormatting>
  <conditionalFormatting sqref="B49:B55">
    <cfRule type="expression" dxfId="174" priority="65">
      <formula>MOD(ROW(),2)=0</formula>
    </cfRule>
  </conditionalFormatting>
  <conditionalFormatting sqref="E49:E52 E55">
    <cfRule type="expression" dxfId="173" priority="64">
      <formula>MOD(ROW(),2)=0</formula>
    </cfRule>
  </conditionalFormatting>
  <conditionalFormatting sqref="C49:D52 C55:D55 D53:D54">
    <cfRule type="expression" dxfId="172" priority="63">
      <formula>MOD(ROW(),2)=0</formula>
    </cfRule>
  </conditionalFormatting>
  <conditionalFormatting sqref="C58:E59">
    <cfRule type="expression" dxfId="171" priority="62">
      <formula>MOD(ROW(),2)=0</formula>
    </cfRule>
  </conditionalFormatting>
  <conditionalFormatting sqref="C4:E4">
    <cfRule type="expression" dxfId="170" priority="52">
      <formula>MOD(ROW(),2)=0</formula>
    </cfRule>
  </conditionalFormatting>
  <conditionalFormatting sqref="B82:B88">
    <cfRule type="expression" dxfId="169" priority="51">
      <formula>MOD(ROW(),2)=0</formula>
    </cfRule>
  </conditionalFormatting>
  <conditionalFormatting sqref="E82:E86 E88">
    <cfRule type="expression" dxfId="168" priority="50">
      <formula>MOD(ROW(),2)=0</formula>
    </cfRule>
  </conditionalFormatting>
  <conditionalFormatting sqref="C82:D88">
    <cfRule type="expression" dxfId="167" priority="49">
      <formula>MOD(ROW(),2)=0</formula>
    </cfRule>
  </conditionalFormatting>
  <conditionalFormatting sqref="C90:E91">
    <cfRule type="expression" dxfId="166" priority="48">
      <formula>MOD(ROW(),2)=0</formula>
    </cfRule>
  </conditionalFormatting>
  <conditionalFormatting sqref="B60:B66">
    <cfRule type="expression" dxfId="165" priority="47">
      <formula>MOD(ROW(),2)=0</formula>
    </cfRule>
  </conditionalFormatting>
  <conditionalFormatting sqref="E60 E65:E66">
    <cfRule type="expression" dxfId="164" priority="46">
      <formula>MOD(ROW(),2)=0</formula>
    </cfRule>
  </conditionalFormatting>
  <conditionalFormatting sqref="C60:D60 C65:D66">
    <cfRule type="expression" dxfId="163" priority="45">
      <formula>MOD(ROW(),2)=0</formula>
    </cfRule>
  </conditionalFormatting>
  <conditionalFormatting sqref="E5">
    <cfRule type="expression" dxfId="162" priority="43">
      <formula>MOD(ROW(),2)=0</formula>
    </cfRule>
  </conditionalFormatting>
  <conditionalFormatting sqref="E6">
    <cfRule type="expression" dxfId="161" priority="42">
      <formula>MOD(ROW(),2)=0</formula>
    </cfRule>
  </conditionalFormatting>
  <conditionalFormatting sqref="E7">
    <cfRule type="expression" dxfId="160" priority="41">
      <formula>MOD(ROW(),2)=0</formula>
    </cfRule>
  </conditionalFormatting>
  <conditionalFormatting sqref="E8">
    <cfRule type="expression" dxfId="159" priority="40">
      <formula>MOD(ROW(),2)=0</formula>
    </cfRule>
  </conditionalFormatting>
  <conditionalFormatting sqref="E14">
    <cfRule type="expression" dxfId="158" priority="39">
      <formula>MOD(ROW(),2)=0</formula>
    </cfRule>
  </conditionalFormatting>
  <conditionalFormatting sqref="E15">
    <cfRule type="expression" dxfId="157" priority="38">
      <formula>MOD(ROW(),2)=0</formula>
    </cfRule>
  </conditionalFormatting>
  <conditionalFormatting sqref="C14">
    <cfRule type="expression" dxfId="156" priority="37">
      <formula>MOD(ROW(),2)=0</formula>
    </cfRule>
  </conditionalFormatting>
  <conditionalFormatting sqref="D14">
    <cfRule type="expression" dxfId="155" priority="36">
      <formula>MOD(ROW(),2)=0</formula>
    </cfRule>
  </conditionalFormatting>
  <conditionalFormatting sqref="C15">
    <cfRule type="expression" dxfId="154" priority="35">
      <formula>MOD(ROW(),2)=0</formula>
    </cfRule>
  </conditionalFormatting>
  <conditionalFormatting sqref="D15">
    <cfRule type="expression" dxfId="153" priority="34">
      <formula>MOD(ROW(),2)=0</formula>
    </cfRule>
  </conditionalFormatting>
  <conditionalFormatting sqref="E17">
    <cfRule type="expression" dxfId="152" priority="33">
      <formula>MOD(ROW(),2)=0</formula>
    </cfRule>
  </conditionalFormatting>
  <conditionalFormatting sqref="E18">
    <cfRule type="expression" dxfId="151" priority="32">
      <formula>MOD(ROW(),2)=0</formula>
    </cfRule>
  </conditionalFormatting>
  <conditionalFormatting sqref="E19">
    <cfRule type="expression" dxfId="150" priority="31">
      <formula>MOD(ROW(),2)=0</formula>
    </cfRule>
  </conditionalFormatting>
  <conditionalFormatting sqref="E20">
    <cfRule type="expression" dxfId="149" priority="30">
      <formula>MOD(ROW(),2)=0</formula>
    </cfRule>
  </conditionalFormatting>
  <conditionalFormatting sqref="E25">
    <cfRule type="expression" dxfId="148" priority="29">
      <formula>MOD(ROW(),2)=0</formula>
    </cfRule>
  </conditionalFormatting>
  <conditionalFormatting sqref="E26">
    <cfRule type="expression" dxfId="147" priority="28">
      <formula>MOD(ROW(),2)=0</formula>
    </cfRule>
  </conditionalFormatting>
  <conditionalFormatting sqref="C25">
    <cfRule type="expression" dxfId="146" priority="27">
      <formula>MOD(ROW(),2)=0</formula>
    </cfRule>
  </conditionalFormatting>
  <conditionalFormatting sqref="C26">
    <cfRule type="expression" dxfId="145" priority="26">
      <formula>MOD(ROW(),2)=0</formula>
    </cfRule>
  </conditionalFormatting>
  <conditionalFormatting sqref="E28">
    <cfRule type="expression" dxfId="144" priority="25">
      <formula>MOD(ROW(),2)=0</formula>
    </cfRule>
  </conditionalFormatting>
  <conditionalFormatting sqref="E42">
    <cfRule type="expression" dxfId="143" priority="24">
      <formula>MOD(ROW(),2)=0</formula>
    </cfRule>
  </conditionalFormatting>
  <conditionalFormatting sqref="E53">
    <cfRule type="expression" dxfId="142" priority="23">
      <formula>MOD(ROW(),2)=0</formula>
    </cfRule>
  </conditionalFormatting>
  <conditionalFormatting sqref="E54">
    <cfRule type="expression" dxfId="141" priority="22">
      <formula>MOD(ROW(),2)=0</formula>
    </cfRule>
  </conditionalFormatting>
  <conditionalFormatting sqref="E61">
    <cfRule type="expression" dxfId="140" priority="21">
      <formula>MOD(ROW(),2)=0</formula>
    </cfRule>
  </conditionalFormatting>
  <conditionalFormatting sqref="E62">
    <cfRule type="expression" dxfId="139" priority="20">
      <formula>MOD(ROW(),2)=0</formula>
    </cfRule>
  </conditionalFormatting>
  <conditionalFormatting sqref="E63">
    <cfRule type="expression" dxfId="138" priority="19">
      <formula>MOD(ROW(),2)=0</formula>
    </cfRule>
  </conditionalFormatting>
  <conditionalFormatting sqref="E64">
    <cfRule type="expression" dxfId="137" priority="18">
      <formula>MOD(ROW(),2)=0</formula>
    </cfRule>
  </conditionalFormatting>
  <conditionalFormatting sqref="E69">
    <cfRule type="expression" dxfId="136" priority="17">
      <formula>MOD(ROW(),2)=0</formula>
    </cfRule>
  </conditionalFormatting>
  <conditionalFormatting sqref="E70">
    <cfRule type="expression" dxfId="135" priority="16">
      <formula>MOD(ROW(),2)=0</formula>
    </cfRule>
  </conditionalFormatting>
  <conditionalFormatting sqref="D69">
    <cfRule type="expression" dxfId="134" priority="15">
      <formula>MOD(ROW(),2)=0</formula>
    </cfRule>
  </conditionalFormatting>
  <conditionalFormatting sqref="D70">
    <cfRule type="expression" dxfId="133" priority="14">
      <formula>MOD(ROW(),2)=0</formula>
    </cfRule>
  </conditionalFormatting>
  <conditionalFormatting sqref="C69">
    <cfRule type="expression" dxfId="132" priority="13">
      <formula>MOD(ROW(),2)=0</formula>
    </cfRule>
  </conditionalFormatting>
  <conditionalFormatting sqref="C70">
    <cfRule type="expression" dxfId="131" priority="12">
      <formula>MOD(ROW(),2)=0</formula>
    </cfRule>
  </conditionalFormatting>
  <conditionalFormatting sqref="E76">
    <cfRule type="expression" dxfId="130" priority="11">
      <formula>MOD(ROW(),2)=0</formula>
    </cfRule>
  </conditionalFormatting>
  <conditionalFormatting sqref="E87">
    <cfRule type="expression" dxfId="129" priority="10">
      <formula>MOD(ROW(),2)=0</formula>
    </cfRule>
  </conditionalFormatting>
  <conditionalFormatting sqref="C17:C20">
    <cfRule type="expression" dxfId="128" priority="9">
      <formula>MOD(ROW(),2)=0</formula>
    </cfRule>
  </conditionalFormatting>
  <conditionalFormatting sqref="D21">
    <cfRule type="expression" dxfId="127" priority="8">
      <formula>MOD(ROW(),2)=0</formula>
    </cfRule>
  </conditionalFormatting>
  <conditionalFormatting sqref="C28:D28">
    <cfRule type="expression" dxfId="126" priority="7">
      <formula>MOD(ROW(),2)=0</formula>
    </cfRule>
  </conditionalFormatting>
  <conditionalFormatting sqref="D29:D30">
    <cfRule type="expression" dxfId="125" priority="6">
      <formula>MOD(ROW(),2)=0</formula>
    </cfRule>
  </conditionalFormatting>
  <conditionalFormatting sqref="C42">
    <cfRule type="expression" dxfId="124" priority="5">
      <formula>MOD(ROW(),2)=0</formula>
    </cfRule>
  </conditionalFormatting>
  <conditionalFormatting sqref="D43">
    <cfRule type="expression" dxfId="123" priority="4">
      <formula>MOD(ROW(),2)=0</formula>
    </cfRule>
  </conditionalFormatting>
  <conditionalFormatting sqref="C53:C54">
    <cfRule type="expression" dxfId="122" priority="3">
      <formula>MOD(ROW(),2)=0</formula>
    </cfRule>
  </conditionalFormatting>
  <conditionalFormatting sqref="C61:D64">
    <cfRule type="expression" dxfId="121" priority="2">
      <formula>MOD(ROW(),2)=0</formula>
    </cfRule>
  </conditionalFormatting>
  <conditionalFormatting sqref="C76">
    <cfRule type="expression" dxfId="12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20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0" customWidth="1"/>
    <col min="5" max="5" width="15.7109375" style="13" customWidth="1"/>
    <col min="6" max="6" width="8" customWidth="1"/>
  </cols>
  <sheetData>
    <row r="1" spans="1:5" ht="15" customHeight="1" x14ac:dyDescent="0.25">
      <c r="A1" s="318" t="s">
        <v>39</v>
      </c>
      <c r="B1" s="212" t="s">
        <v>56</v>
      </c>
      <c r="C1" s="272" t="s">
        <v>86</v>
      </c>
      <c r="D1" s="273"/>
      <c r="E1" s="274"/>
    </row>
    <row r="2" spans="1:5" x14ac:dyDescent="0.25">
      <c r="A2" s="319"/>
      <c r="B2" s="213"/>
      <c r="C2" s="275"/>
      <c r="D2" s="276"/>
      <c r="E2" s="277"/>
    </row>
    <row r="3" spans="1:5" ht="15" customHeight="1" thickBot="1" x14ac:dyDescent="0.3">
      <c r="A3" s="319"/>
      <c r="B3" s="214"/>
      <c r="C3" s="278"/>
      <c r="D3" s="279"/>
      <c r="E3" s="280"/>
    </row>
    <row r="4" spans="1:5" ht="15.75" customHeight="1" thickBot="1" x14ac:dyDescent="0.3">
      <c r="A4" s="320"/>
      <c r="B4" s="79" t="s">
        <v>0</v>
      </c>
      <c r="C4" s="166" t="s">
        <v>70</v>
      </c>
      <c r="D4" s="167" t="s">
        <v>57</v>
      </c>
      <c r="E4" s="168" t="s">
        <v>49</v>
      </c>
    </row>
    <row r="5" spans="1:5" x14ac:dyDescent="0.25">
      <c r="A5" s="327" t="s">
        <v>81</v>
      </c>
      <c r="B5" s="72" t="s">
        <v>4</v>
      </c>
      <c r="C5" s="162">
        <v>58</v>
      </c>
      <c r="D5" s="163">
        <v>142</v>
      </c>
      <c r="E5" s="21">
        <f>C5/D5</f>
        <v>0.40845070422535212</v>
      </c>
    </row>
    <row r="6" spans="1:5" x14ac:dyDescent="0.25">
      <c r="A6" s="328"/>
      <c r="B6" s="59" t="s">
        <v>5</v>
      </c>
      <c r="C6" s="157">
        <v>36</v>
      </c>
      <c r="D6" s="158">
        <v>96</v>
      </c>
      <c r="E6" s="22">
        <f t="shared" ref="E6:E7" si="0">C6/D6</f>
        <v>0.375</v>
      </c>
    </row>
    <row r="7" spans="1:5" x14ac:dyDescent="0.25">
      <c r="A7" s="328"/>
      <c r="B7" s="59" t="s">
        <v>6</v>
      </c>
      <c r="C7" s="157">
        <v>29</v>
      </c>
      <c r="D7" s="158">
        <v>56</v>
      </c>
      <c r="E7" s="22">
        <f t="shared" si="0"/>
        <v>0.5178571428571429</v>
      </c>
    </row>
    <row r="8" spans="1:5" x14ac:dyDescent="0.25">
      <c r="A8" s="328"/>
      <c r="B8" s="59" t="s">
        <v>7</v>
      </c>
      <c r="C8" s="157" t="s">
        <v>41</v>
      </c>
      <c r="D8" s="158" t="s">
        <v>41</v>
      </c>
      <c r="E8" s="22" t="s">
        <v>41</v>
      </c>
    </row>
    <row r="9" spans="1:5" x14ac:dyDescent="0.25">
      <c r="A9" s="328"/>
      <c r="B9" s="59" t="s">
        <v>8</v>
      </c>
      <c r="C9" s="157" t="s">
        <v>41</v>
      </c>
      <c r="D9" s="158" t="s">
        <v>41</v>
      </c>
      <c r="E9" s="22" t="s">
        <v>41</v>
      </c>
    </row>
    <row r="10" spans="1:5" x14ac:dyDescent="0.25">
      <c r="A10" s="328"/>
      <c r="B10" s="59" t="s">
        <v>9</v>
      </c>
      <c r="C10" s="157"/>
      <c r="D10" s="158"/>
      <c r="E10" s="22"/>
    </row>
    <row r="11" spans="1:5" x14ac:dyDescent="0.25">
      <c r="A11" s="328"/>
      <c r="B11" s="59" t="s">
        <v>10</v>
      </c>
      <c r="C11" s="157"/>
      <c r="D11" s="158"/>
      <c r="E11" s="22"/>
    </row>
    <row r="12" spans="1:5" x14ac:dyDescent="0.25">
      <c r="A12" s="328"/>
      <c r="B12" s="73" t="s">
        <v>20</v>
      </c>
      <c r="C12" s="18">
        <f>C$89</f>
        <v>1461</v>
      </c>
      <c r="D12" s="16">
        <f>D$89</f>
        <v>7910</v>
      </c>
      <c r="E12" s="23">
        <f>E$89</f>
        <v>0.18470290771175726</v>
      </c>
    </row>
    <row r="13" spans="1:5" x14ac:dyDescent="0.25">
      <c r="A13" s="328"/>
      <c r="B13" s="74" t="s">
        <v>11</v>
      </c>
      <c r="C13" s="19">
        <f>C$199</f>
        <v>2866</v>
      </c>
      <c r="D13" s="17">
        <f>D$199</f>
        <v>17481</v>
      </c>
      <c r="E13" s="24">
        <f>E$199</f>
        <v>0.16394943081059435</v>
      </c>
    </row>
    <row r="14" spans="1:5" x14ac:dyDescent="0.25">
      <c r="A14" s="328"/>
      <c r="B14" s="75" t="s">
        <v>15</v>
      </c>
      <c r="C14" s="157">
        <f>C5-C7</f>
        <v>29</v>
      </c>
      <c r="D14" s="158">
        <f>D5-D7</f>
        <v>86</v>
      </c>
      <c r="E14" s="25">
        <f>E5-E7</f>
        <v>-0.10940643863179078</v>
      </c>
    </row>
    <row r="15" spans="1:5" ht="15.75" thickBot="1" x14ac:dyDescent="0.3">
      <c r="A15" s="329"/>
      <c r="B15" s="76" t="s">
        <v>16</v>
      </c>
      <c r="C15" s="159">
        <f>C5-C6</f>
        <v>22</v>
      </c>
      <c r="D15" s="160">
        <f>D5-D6</f>
        <v>46</v>
      </c>
      <c r="E15" s="26">
        <f>E5-E6</f>
        <v>3.3450704225352124E-2</v>
      </c>
    </row>
    <row r="16" spans="1:5" x14ac:dyDescent="0.25">
      <c r="A16" s="315" t="s">
        <v>40</v>
      </c>
      <c r="B16" s="66" t="s">
        <v>4</v>
      </c>
      <c r="C16" s="162">
        <v>100</v>
      </c>
      <c r="D16" s="163">
        <v>570</v>
      </c>
      <c r="E16" s="21">
        <f>C16/D16</f>
        <v>0.17543859649122806</v>
      </c>
    </row>
    <row r="17" spans="1:5" x14ac:dyDescent="0.25">
      <c r="A17" s="316"/>
      <c r="B17" s="67" t="s">
        <v>5</v>
      </c>
      <c r="C17" s="157">
        <v>46</v>
      </c>
      <c r="D17" s="158">
        <v>293</v>
      </c>
      <c r="E17" s="22">
        <f t="shared" ref="E17:E18" si="1">C17/D17</f>
        <v>0.15699658703071673</v>
      </c>
    </row>
    <row r="18" spans="1:5" x14ac:dyDescent="0.25">
      <c r="A18" s="316"/>
      <c r="B18" s="67" t="s">
        <v>6</v>
      </c>
      <c r="C18" s="157">
        <v>41</v>
      </c>
      <c r="D18" s="158">
        <v>247</v>
      </c>
      <c r="E18" s="22">
        <f t="shared" si="1"/>
        <v>0.16599190283400811</v>
      </c>
    </row>
    <row r="19" spans="1:5" x14ac:dyDescent="0.25">
      <c r="A19" s="316"/>
      <c r="B19" s="67" t="s">
        <v>7</v>
      </c>
      <c r="C19" s="157" t="s">
        <v>41</v>
      </c>
      <c r="D19" s="158">
        <v>54</v>
      </c>
      <c r="E19" s="22" t="s">
        <v>41</v>
      </c>
    </row>
    <row r="20" spans="1:5" x14ac:dyDescent="0.25">
      <c r="A20" s="316"/>
      <c r="B20" s="67" t="s">
        <v>8</v>
      </c>
      <c r="C20" s="157" t="s">
        <v>41</v>
      </c>
      <c r="D20" s="158">
        <v>20</v>
      </c>
      <c r="E20" s="22" t="s">
        <v>41</v>
      </c>
    </row>
    <row r="21" spans="1:5" x14ac:dyDescent="0.25">
      <c r="A21" s="316"/>
      <c r="B21" s="67" t="s">
        <v>9</v>
      </c>
      <c r="C21" s="157"/>
      <c r="D21" s="158" t="s">
        <v>41</v>
      </c>
      <c r="E21" s="22"/>
    </row>
    <row r="22" spans="1:5" x14ac:dyDescent="0.25">
      <c r="A22" s="316"/>
      <c r="B22" s="67" t="s">
        <v>10</v>
      </c>
      <c r="C22" s="157"/>
      <c r="D22" s="158"/>
      <c r="E22" s="22"/>
    </row>
    <row r="23" spans="1:5" x14ac:dyDescent="0.25">
      <c r="A23" s="316"/>
      <c r="B23" s="68" t="s">
        <v>20</v>
      </c>
      <c r="C23" s="18">
        <f>C$89</f>
        <v>1461</v>
      </c>
      <c r="D23" s="16">
        <f>D$89</f>
        <v>7910</v>
      </c>
      <c r="E23" s="23">
        <f>E$89</f>
        <v>0.18470290771175726</v>
      </c>
    </row>
    <row r="24" spans="1:5" x14ac:dyDescent="0.25">
      <c r="A24" s="316"/>
      <c r="B24" s="69" t="s">
        <v>11</v>
      </c>
      <c r="C24" s="19">
        <f>C$199</f>
        <v>2866</v>
      </c>
      <c r="D24" s="17">
        <f>D$199</f>
        <v>17481</v>
      </c>
      <c r="E24" s="24">
        <f>E$199</f>
        <v>0.16394943081059435</v>
      </c>
    </row>
    <row r="25" spans="1:5" x14ac:dyDescent="0.25">
      <c r="A25" s="316"/>
      <c r="B25" s="70" t="s">
        <v>15</v>
      </c>
      <c r="C25" s="157">
        <f t="shared" ref="C25:D25" si="2">C16-C18</f>
        <v>59</v>
      </c>
      <c r="D25" s="158">
        <f t="shared" si="2"/>
        <v>323</v>
      </c>
      <c r="E25" s="25">
        <f>E16-E18</f>
        <v>9.4466936572199511E-3</v>
      </c>
    </row>
    <row r="26" spans="1:5" ht="15.75" thickBot="1" x14ac:dyDescent="0.3">
      <c r="A26" s="317"/>
      <c r="B26" s="71" t="s">
        <v>16</v>
      </c>
      <c r="C26" s="159">
        <f>C16-C17</f>
        <v>54</v>
      </c>
      <c r="D26" s="160">
        <f>D16-D17</f>
        <v>277</v>
      </c>
      <c r="E26" s="26">
        <f>E16-E17</f>
        <v>1.8442009460511333E-2</v>
      </c>
    </row>
    <row r="27" spans="1:5" x14ac:dyDescent="0.25">
      <c r="A27" s="327">
        <v>1</v>
      </c>
      <c r="B27" s="72" t="s">
        <v>4</v>
      </c>
      <c r="C27" s="177">
        <v>91</v>
      </c>
      <c r="D27" s="178">
        <v>635</v>
      </c>
      <c r="E27" s="21">
        <f>C27/D27</f>
        <v>0.14330708661417324</v>
      </c>
    </row>
    <row r="28" spans="1:5" x14ac:dyDescent="0.25">
      <c r="A28" s="328"/>
      <c r="B28" s="59" t="s">
        <v>5</v>
      </c>
      <c r="C28" s="173">
        <v>65</v>
      </c>
      <c r="D28" s="174">
        <v>339</v>
      </c>
      <c r="E28" s="22">
        <f t="shared" ref="E28:E29" si="3">C28/D28</f>
        <v>0.19174041297935104</v>
      </c>
    </row>
    <row r="29" spans="1:5" x14ac:dyDescent="0.25">
      <c r="A29" s="328"/>
      <c r="B29" s="59" t="s">
        <v>6</v>
      </c>
      <c r="C29" s="173">
        <v>42</v>
      </c>
      <c r="D29" s="174">
        <v>239</v>
      </c>
      <c r="E29" s="22">
        <f t="shared" si="3"/>
        <v>0.17573221757322174</v>
      </c>
    </row>
    <row r="30" spans="1:5" x14ac:dyDescent="0.25">
      <c r="A30" s="328"/>
      <c r="B30" s="59" t="s">
        <v>7</v>
      </c>
      <c r="C30" s="173" t="s">
        <v>41</v>
      </c>
      <c r="D30" s="174">
        <v>58</v>
      </c>
      <c r="E30" s="22" t="s">
        <v>41</v>
      </c>
    </row>
    <row r="31" spans="1:5" x14ac:dyDescent="0.25">
      <c r="A31" s="328"/>
      <c r="B31" s="59" t="s">
        <v>8</v>
      </c>
      <c r="C31" s="173" t="s">
        <v>41</v>
      </c>
      <c r="D31" s="174">
        <v>15</v>
      </c>
      <c r="E31" s="22" t="s">
        <v>41</v>
      </c>
    </row>
    <row r="32" spans="1:5" x14ac:dyDescent="0.25">
      <c r="A32" s="328"/>
      <c r="B32" s="59" t="s">
        <v>9</v>
      </c>
      <c r="C32" s="173"/>
      <c r="D32" s="174"/>
      <c r="E32" s="22"/>
    </row>
    <row r="33" spans="1:5" x14ac:dyDescent="0.25">
      <c r="A33" s="328"/>
      <c r="B33" s="59" t="s">
        <v>10</v>
      </c>
      <c r="C33" s="173"/>
      <c r="D33" s="174"/>
      <c r="E33" s="22"/>
    </row>
    <row r="34" spans="1:5" x14ac:dyDescent="0.25">
      <c r="A34" s="328"/>
      <c r="B34" s="73" t="s">
        <v>20</v>
      </c>
      <c r="C34" s="18">
        <f>C$89</f>
        <v>1461</v>
      </c>
      <c r="D34" s="16">
        <f>D$89</f>
        <v>7910</v>
      </c>
      <c r="E34" s="23">
        <f>E$89</f>
        <v>0.18470290771175726</v>
      </c>
    </row>
    <row r="35" spans="1:5" x14ac:dyDescent="0.25">
      <c r="A35" s="328"/>
      <c r="B35" s="74" t="s">
        <v>11</v>
      </c>
      <c r="C35" s="19">
        <f>C$199</f>
        <v>2866</v>
      </c>
      <c r="D35" s="17">
        <f>D$199</f>
        <v>17481</v>
      </c>
      <c r="E35" s="24">
        <f>E$199</f>
        <v>0.16394943081059435</v>
      </c>
    </row>
    <row r="36" spans="1:5" x14ac:dyDescent="0.25">
      <c r="A36" s="328"/>
      <c r="B36" s="75" t="s">
        <v>15</v>
      </c>
      <c r="C36" s="173">
        <f>C27-C29</f>
        <v>49</v>
      </c>
      <c r="D36" s="174">
        <f>D27-D29</f>
        <v>396</v>
      </c>
      <c r="E36" s="25">
        <f>E27-E29</f>
        <v>-3.2425130959048504E-2</v>
      </c>
    </row>
    <row r="37" spans="1:5" ht="15.75" thickBot="1" x14ac:dyDescent="0.3">
      <c r="A37" s="329"/>
      <c r="B37" s="76" t="s">
        <v>16</v>
      </c>
      <c r="C37" s="175">
        <f>C27-C28</f>
        <v>26</v>
      </c>
      <c r="D37" s="176">
        <f>D27-D28</f>
        <v>296</v>
      </c>
      <c r="E37" s="26">
        <f>E27-E28</f>
        <v>-4.8433326365177803E-2</v>
      </c>
    </row>
    <row r="38" spans="1:5" x14ac:dyDescent="0.25">
      <c r="A38" s="315">
        <v>2</v>
      </c>
      <c r="B38" s="72" t="s">
        <v>4</v>
      </c>
      <c r="C38" s="162">
        <v>104</v>
      </c>
      <c r="D38" s="163">
        <v>617</v>
      </c>
      <c r="E38" s="21">
        <f>C38/D38</f>
        <v>0.16855753646677471</v>
      </c>
    </row>
    <row r="39" spans="1:5" x14ac:dyDescent="0.25">
      <c r="A39" s="316"/>
      <c r="B39" s="59" t="s">
        <v>5</v>
      </c>
      <c r="C39" s="157">
        <v>49</v>
      </c>
      <c r="D39" s="158">
        <v>279</v>
      </c>
      <c r="E39" s="22">
        <f t="shared" ref="E39:E40" si="4">C39/D39</f>
        <v>0.17562724014336917</v>
      </c>
    </row>
    <row r="40" spans="1:5" x14ac:dyDescent="0.25">
      <c r="A40" s="316"/>
      <c r="B40" s="59" t="s">
        <v>6</v>
      </c>
      <c r="C40" s="157">
        <v>56</v>
      </c>
      <c r="D40" s="158">
        <v>239</v>
      </c>
      <c r="E40" s="22">
        <f t="shared" si="4"/>
        <v>0.23430962343096234</v>
      </c>
    </row>
    <row r="41" spans="1:5" x14ac:dyDescent="0.25">
      <c r="A41" s="316"/>
      <c r="B41" s="59" t="s">
        <v>7</v>
      </c>
      <c r="C41" s="157" t="s">
        <v>41</v>
      </c>
      <c r="D41" s="158">
        <v>45</v>
      </c>
      <c r="E41" s="22" t="s">
        <v>41</v>
      </c>
    </row>
    <row r="42" spans="1:5" x14ac:dyDescent="0.25">
      <c r="A42" s="316"/>
      <c r="B42" s="59" t="s">
        <v>8</v>
      </c>
      <c r="C42" s="157" t="s">
        <v>41</v>
      </c>
      <c r="D42" s="158">
        <v>22</v>
      </c>
      <c r="E42" s="22" t="s">
        <v>41</v>
      </c>
    </row>
    <row r="43" spans="1:5" x14ac:dyDescent="0.25">
      <c r="A43" s="316"/>
      <c r="B43" s="59" t="s">
        <v>9</v>
      </c>
      <c r="C43" s="157"/>
      <c r="D43" s="158" t="s">
        <v>41</v>
      </c>
      <c r="E43" s="22"/>
    </row>
    <row r="44" spans="1:5" x14ac:dyDescent="0.25">
      <c r="A44" s="316"/>
      <c r="B44" s="59" t="s">
        <v>10</v>
      </c>
      <c r="C44" s="157"/>
      <c r="D44" s="158"/>
      <c r="E44" s="22"/>
    </row>
    <row r="45" spans="1:5" x14ac:dyDescent="0.25">
      <c r="A45" s="316"/>
      <c r="B45" s="73" t="s">
        <v>20</v>
      </c>
      <c r="C45" s="18">
        <f>C$89</f>
        <v>1461</v>
      </c>
      <c r="D45" s="16">
        <f>D$89</f>
        <v>7910</v>
      </c>
      <c r="E45" s="23">
        <f>E$89</f>
        <v>0.18470290771175726</v>
      </c>
    </row>
    <row r="46" spans="1:5" x14ac:dyDescent="0.25">
      <c r="A46" s="316"/>
      <c r="B46" s="74" t="s">
        <v>11</v>
      </c>
      <c r="C46" s="19">
        <f>C$199</f>
        <v>2866</v>
      </c>
      <c r="D46" s="17">
        <f>D$199</f>
        <v>17481</v>
      </c>
      <c r="E46" s="24">
        <f>E$199</f>
        <v>0.16394943081059435</v>
      </c>
    </row>
    <row r="47" spans="1:5" x14ac:dyDescent="0.25">
      <c r="A47" s="316"/>
      <c r="B47" s="75" t="s">
        <v>15</v>
      </c>
      <c r="C47" s="157">
        <f t="shared" ref="C47:D47" si="5">C38-C40</f>
        <v>48</v>
      </c>
      <c r="D47" s="158">
        <f t="shared" si="5"/>
        <v>378</v>
      </c>
      <c r="E47" s="25">
        <f>E38-E40</f>
        <v>-6.5752086964187634E-2</v>
      </c>
    </row>
    <row r="48" spans="1:5" ht="15.75" thickBot="1" x14ac:dyDescent="0.3">
      <c r="A48" s="317"/>
      <c r="B48" s="76" t="s">
        <v>16</v>
      </c>
      <c r="C48" s="159">
        <f>C38-C39</f>
        <v>55</v>
      </c>
      <c r="D48" s="160">
        <f>D38-D39</f>
        <v>338</v>
      </c>
      <c r="E48" s="26">
        <f>E38-E39</f>
        <v>-7.0697036765944576E-3</v>
      </c>
    </row>
    <row r="49" spans="1:5" x14ac:dyDescent="0.25">
      <c r="A49" s="327">
        <v>3</v>
      </c>
      <c r="B49" s="72" t="s">
        <v>4</v>
      </c>
      <c r="C49" s="162">
        <v>100</v>
      </c>
      <c r="D49" s="163">
        <v>618</v>
      </c>
      <c r="E49" s="21">
        <f>C49/D49</f>
        <v>0.16181229773462782</v>
      </c>
    </row>
    <row r="50" spans="1:5" x14ac:dyDescent="0.25">
      <c r="A50" s="328"/>
      <c r="B50" s="59" t="s">
        <v>5</v>
      </c>
      <c r="C50" s="157">
        <v>58</v>
      </c>
      <c r="D50" s="158">
        <v>322</v>
      </c>
      <c r="E50" s="22">
        <f t="shared" ref="E50:E52" si="6">C50/D50</f>
        <v>0.18012422360248448</v>
      </c>
    </row>
    <row r="51" spans="1:5" x14ac:dyDescent="0.25">
      <c r="A51" s="328"/>
      <c r="B51" s="59" t="s">
        <v>6</v>
      </c>
      <c r="C51" s="157">
        <v>46</v>
      </c>
      <c r="D51" s="158">
        <v>242</v>
      </c>
      <c r="E51" s="22">
        <f t="shared" si="6"/>
        <v>0.19008264462809918</v>
      </c>
    </row>
    <row r="52" spans="1:5" x14ac:dyDescent="0.25">
      <c r="A52" s="328"/>
      <c r="B52" s="59" t="s">
        <v>7</v>
      </c>
      <c r="C52" s="157">
        <v>11</v>
      </c>
      <c r="D52" s="158">
        <v>55</v>
      </c>
      <c r="E52" s="22">
        <f t="shared" si="6"/>
        <v>0.2</v>
      </c>
    </row>
    <row r="53" spans="1:5" x14ac:dyDescent="0.25">
      <c r="A53" s="328"/>
      <c r="B53" s="59" t="s">
        <v>8</v>
      </c>
      <c r="C53" s="157"/>
      <c r="D53" s="158">
        <v>15</v>
      </c>
      <c r="E53" s="22"/>
    </row>
    <row r="54" spans="1:5" x14ac:dyDescent="0.25">
      <c r="A54" s="328"/>
      <c r="B54" s="59" t="s">
        <v>9</v>
      </c>
      <c r="C54" s="157"/>
      <c r="D54" s="158" t="s">
        <v>41</v>
      </c>
      <c r="E54" s="22"/>
    </row>
    <row r="55" spans="1:5" x14ac:dyDescent="0.25">
      <c r="A55" s="328"/>
      <c r="B55" s="59" t="s">
        <v>10</v>
      </c>
      <c r="C55" s="157"/>
      <c r="D55" s="158"/>
      <c r="E55" s="22"/>
    </row>
    <row r="56" spans="1:5" x14ac:dyDescent="0.25">
      <c r="A56" s="328"/>
      <c r="B56" s="73" t="s">
        <v>20</v>
      </c>
      <c r="C56" s="18">
        <f>C$89</f>
        <v>1461</v>
      </c>
      <c r="D56" s="16">
        <f>D$89</f>
        <v>7910</v>
      </c>
      <c r="E56" s="23">
        <f>E$89</f>
        <v>0.18470290771175726</v>
      </c>
    </row>
    <row r="57" spans="1:5" x14ac:dyDescent="0.25">
      <c r="A57" s="328"/>
      <c r="B57" s="74" t="s">
        <v>11</v>
      </c>
      <c r="C57" s="19">
        <f>C$199</f>
        <v>2866</v>
      </c>
      <c r="D57" s="17">
        <f>D$199</f>
        <v>17481</v>
      </c>
      <c r="E57" s="24">
        <f>E$199</f>
        <v>0.16394943081059435</v>
      </c>
    </row>
    <row r="58" spans="1:5" x14ac:dyDescent="0.25">
      <c r="A58" s="328"/>
      <c r="B58" s="75" t="s">
        <v>15</v>
      </c>
      <c r="C58" s="157">
        <f>C49-C51</f>
        <v>54</v>
      </c>
      <c r="D58" s="158">
        <f>D49-D51</f>
        <v>376</v>
      </c>
      <c r="E58" s="25">
        <f>E49-E51</f>
        <v>-2.8270346893471354E-2</v>
      </c>
    </row>
    <row r="59" spans="1:5" ht="15.75" thickBot="1" x14ac:dyDescent="0.3">
      <c r="A59" s="329"/>
      <c r="B59" s="76" t="s">
        <v>16</v>
      </c>
      <c r="C59" s="159">
        <f>C49-C50</f>
        <v>42</v>
      </c>
      <c r="D59" s="160">
        <f>D49-D50</f>
        <v>296</v>
      </c>
      <c r="E59" s="26">
        <f>E49-E50</f>
        <v>-1.8311925867856654E-2</v>
      </c>
    </row>
    <row r="60" spans="1:5" x14ac:dyDescent="0.25">
      <c r="A60" s="324">
        <v>4</v>
      </c>
      <c r="B60" s="72" t="s">
        <v>4</v>
      </c>
      <c r="C60" s="177">
        <v>104</v>
      </c>
      <c r="D60" s="178">
        <v>661</v>
      </c>
      <c r="E60" s="21">
        <f>C60/D60</f>
        <v>0.1573373676248109</v>
      </c>
    </row>
    <row r="61" spans="1:5" x14ac:dyDescent="0.25">
      <c r="A61" s="325"/>
      <c r="B61" s="59" t="s">
        <v>5</v>
      </c>
      <c r="C61" s="173">
        <v>63</v>
      </c>
      <c r="D61" s="174">
        <v>363</v>
      </c>
      <c r="E61" s="22">
        <f t="shared" ref="E61:E63" si="7">C61/D61</f>
        <v>0.17355371900826447</v>
      </c>
    </row>
    <row r="62" spans="1:5" x14ac:dyDescent="0.25">
      <c r="A62" s="325"/>
      <c r="B62" s="59" t="s">
        <v>6</v>
      </c>
      <c r="C62" s="173">
        <v>83</v>
      </c>
      <c r="D62" s="174">
        <v>283</v>
      </c>
      <c r="E62" s="22">
        <f t="shared" si="7"/>
        <v>0.29328621908127206</v>
      </c>
    </row>
    <row r="63" spans="1:5" x14ac:dyDescent="0.25">
      <c r="A63" s="325"/>
      <c r="B63" s="59" t="s">
        <v>7</v>
      </c>
      <c r="C63" s="173">
        <v>13</v>
      </c>
      <c r="D63" s="174">
        <v>51</v>
      </c>
      <c r="E63" s="22">
        <f t="shared" si="7"/>
        <v>0.25490196078431371</v>
      </c>
    </row>
    <row r="64" spans="1:5" x14ac:dyDescent="0.25">
      <c r="A64" s="325"/>
      <c r="B64" s="59" t="s">
        <v>8</v>
      </c>
      <c r="C64" s="173" t="s">
        <v>41</v>
      </c>
      <c r="D64" s="174">
        <v>28</v>
      </c>
      <c r="E64" s="22" t="s">
        <v>41</v>
      </c>
    </row>
    <row r="65" spans="1:5" x14ac:dyDescent="0.25">
      <c r="A65" s="325"/>
      <c r="B65" s="59" t="s">
        <v>9</v>
      </c>
      <c r="C65" s="173"/>
      <c r="D65" s="174" t="s">
        <v>41</v>
      </c>
      <c r="E65" s="22"/>
    </row>
    <row r="66" spans="1:5" x14ac:dyDescent="0.25">
      <c r="A66" s="325"/>
      <c r="B66" s="59" t="s">
        <v>10</v>
      </c>
      <c r="C66" s="173"/>
      <c r="D66" s="174" t="s">
        <v>41</v>
      </c>
      <c r="E66" s="22"/>
    </row>
    <row r="67" spans="1:5" x14ac:dyDescent="0.25">
      <c r="A67" s="325"/>
      <c r="B67" s="73" t="s">
        <v>20</v>
      </c>
      <c r="C67" s="18">
        <f>C$89</f>
        <v>1461</v>
      </c>
      <c r="D67" s="16">
        <f>D$89</f>
        <v>7910</v>
      </c>
      <c r="E67" s="23">
        <f>E$89</f>
        <v>0.18470290771175726</v>
      </c>
    </row>
    <row r="68" spans="1:5" x14ac:dyDescent="0.25">
      <c r="A68" s="325"/>
      <c r="B68" s="74" t="s">
        <v>11</v>
      </c>
      <c r="C68" s="19">
        <f>C$199</f>
        <v>2866</v>
      </c>
      <c r="D68" s="17">
        <f>D$199</f>
        <v>17481</v>
      </c>
      <c r="E68" s="24">
        <f>E$199</f>
        <v>0.16394943081059435</v>
      </c>
    </row>
    <row r="69" spans="1:5" x14ac:dyDescent="0.25">
      <c r="A69" s="325"/>
      <c r="B69" s="75" t="s">
        <v>15</v>
      </c>
      <c r="C69" s="173">
        <f t="shared" ref="C69:E69" si="8">C60-C62</f>
        <v>21</v>
      </c>
      <c r="D69" s="174">
        <f t="shared" si="8"/>
        <v>378</v>
      </c>
      <c r="E69" s="25">
        <f t="shared" si="8"/>
        <v>-0.13594885145646116</v>
      </c>
    </row>
    <row r="70" spans="1:5" ht="15.75" thickBot="1" x14ac:dyDescent="0.3">
      <c r="A70" s="326"/>
      <c r="B70" s="76" t="s">
        <v>16</v>
      </c>
      <c r="C70" s="175">
        <f>C60-C61</f>
        <v>41</v>
      </c>
      <c r="D70" s="176">
        <f>D60-D61</f>
        <v>298</v>
      </c>
      <c r="E70" s="26">
        <f>E60-E61</f>
        <v>-1.6216351383453564E-2</v>
      </c>
    </row>
    <row r="71" spans="1:5" x14ac:dyDescent="0.25">
      <c r="A71" s="321">
        <v>5</v>
      </c>
      <c r="B71" s="72" t="s">
        <v>4</v>
      </c>
      <c r="C71" s="162">
        <v>110</v>
      </c>
      <c r="D71" s="163">
        <v>678</v>
      </c>
      <c r="E71" s="21">
        <f>C71/D71</f>
        <v>0.16224188790560473</v>
      </c>
    </row>
    <row r="72" spans="1:5" x14ac:dyDescent="0.25">
      <c r="A72" s="322"/>
      <c r="B72" s="59" t="s">
        <v>5</v>
      </c>
      <c r="C72" s="157">
        <v>59</v>
      </c>
      <c r="D72" s="158">
        <v>293</v>
      </c>
      <c r="E72" s="22">
        <f t="shared" ref="E72:E73" si="9">C72/D72</f>
        <v>0.20136518771331058</v>
      </c>
    </row>
    <row r="73" spans="1:5" x14ac:dyDescent="0.25">
      <c r="A73" s="322"/>
      <c r="B73" s="59" t="s">
        <v>6</v>
      </c>
      <c r="C73" s="157">
        <v>57</v>
      </c>
      <c r="D73" s="158">
        <v>236</v>
      </c>
      <c r="E73" s="22">
        <f t="shared" si="9"/>
        <v>0.24152542372881355</v>
      </c>
    </row>
    <row r="74" spans="1:5" x14ac:dyDescent="0.25">
      <c r="A74" s="322"/>
      <c r="B74" s="59" t="s">
        <v>7</v>
      </c>
      <c r="C74" s="157" t="s">
        <v>41</v>
      </c>
      <c r="D74" s="158">
        <v>50</v>
      </c>
      <c r="E74" s="22" t="s">
        <v>41</v>
      </c>
    </row>
    <row r="75" spans="1:5" x14ac:dyDescent="0.25">
      <c r="A75" s="322"/>
      <c r="B75" s="59" t="s">
        <v>8</v>
      </c>
      <c r="C75" s="157" t="s">
        <v>41</v>
      </c>
      <c r="D75" s="158">
        <v>27</v>
      </c>
      <c r="E75" s="22" t="s">
        <v>41</v>
      </c>
    </row>
    <row r="76" spans="1:5" x14ac:dyDescent="0.25">
      <c r="A76" s="322"/>
      <c r="B76" s="59" t="s">
        <v>9</v>
      </c>
      <c r="C76" s="157"/>
      <c r="D76" s="158"/>
      <c r="E76" s="22"/>
    </row>
    <row r="77" spans="1:5" x14ac:dyDescent="0.25">
      <c r="A77" s="322"/>
      <c r="B77" s="59" t="s">
        <v>10</v>
      </c>
      <c r="C77" s="157"/>
      <c r="D77" s="158"/>
      <c r="E77" s="22"/>
    </row>
    <row r="78" spans="1:5" x14ac:dyDescent="0.25">
      <c r="A78" s="322"/>
      <c r="B78" s="73" t="s">
        <v>20</v>
      </c>
      <c r="C78" s="18">
        <f>C$89</f>
        <v>1461</v>
      </c>
      <c r="D78" s="16">
        <f>D$89</f>
        <v>7910</v>
      </c>
      <c r="E78" s="23">
        <f>E$89</f>
        <v>0.18470290771175726</v>
      </c>
    </row>
    <row r="79" spans="1:5" x14ac:dyDescent="0.25">
      <c r="A79" s="322"/>
      <c r="B79" s="74" t="s">
        <v>11</v>
      </c>
      <c r="C79" s="19">
        <f>C$199</f>
        <v>2866</v>
      </c>
      <c r="D79" s="17">
        <f>D$199</f>
        <v>17481</v>
      </c>
      <c r="E79" s="24">
        <f>E$199</f>
        <v>0.16394943081059435</v>
      </c>
    </row>
    <row r="80" spans="1:5" x14ac:dyDescent="0.25">
      <c r="A80" s="322"/>
      <c r="B80" s="75" t="s">
        <v>15</v>
      </c>
      <c r="C80" s="157">
        <f>C71-C73</f>
        <v>53</v>
      </c>
      <c r="D80" s="158">
        <f>D71-D73</f>
        <v>442</v>
      </c>
      <c r="E80" s="25">
        <f>E71-E73</f>
        <v>-7.9283535823208823E-2</v>
      </c>
    </row>
    <row r="81" spans="1:5" ht="15.75" thickBot="1" x14ac:dyDescent="0.3">
      <c r="A81" s="323"/>
      <c r="B81" s="76" t="s">
        <v>16</v>
      </c>
      <c r="C81" s="159">
        <f>C71-C72</f>
        <v>51</v>
      </c>
      <c r="D81" s="160">
        <f>D71-D72</f>
        <v>385</v>
      </c>
      <c r="E81" s="26">
        <f>E71-E72</f>
        <v>-3.9123299807705847E-2</v>
      </c>
    </row>
    <row r="82" spans="1:5" x14ac:dyDescent="0.25">
      <c r="A82" s="299" t="s">
        <v>32</v>
      </c>
      <c r="B82" s="72" t="s">
        <v>4</v>
      </c>
      <c r="C82" s="162">
        <f>'ESE by Elementary School'!C203</f>
        <v>667</v>
      </c>
      <c r="D82" s="163">
        <f>'ESE by Elementary School'!D203</f>
        <v>3921</v>
      </c>
      <c r="E82" s="21">
        <f>'ESE by Elementary School'!E203</f>
        <v>0.17010966590155571</v>
      </c>
    </row>
    <row r="83" spans="1:5" x14ac:dyDescent="0.25">
      <c r="A83" s="300"/>
      <c r="B83" s="59" t="s">
        <v>5</v>
      </c>
      <c r="C83" s="157">
        <f>'ESE by Elementary School'!C204</f>
        <v>376</v>
      </c>
      <c r="D83" s="158">
        <f>'ESE by Elementary School'!D204</f>
        <v>1985</v>
      </c>
      <c r="E83" s="22">
        <f>'ESE by Elementary School'!E204</f>
        <v>0.18942065491183879</v>
      </c>
    </row>
    <row r="84" spans="1:5" x14ac:dyDescent="0.25">
      <c r="A84" s="300"/>
      <c r="B84" s="59" t="s">
        <v>6</v>
      </c>
      <c r="C84" s="157">
        <f>'ESE by Elementary School'!C205</f>
        <v>354</v>
      </c>
      <c r="D84" s="158">
        <f>'ESE by Elementary School'!D205</f>
        <v>1542</v>
      </c>
      <c r="E84" s="22">
        <f>'ESE by Elementary School'!E205</f>
        <v>0.22957198443579765</v>
      </c>
    </row>
    <row r="85" spans="1:5" x14ac:dyDescent="0.25">
      <c r="A85" s="300"/>
      <c r="B85" s="59" t="s">
        <v>7</v>
      </c>
      <c r="C85" s="157">
        <f>'ESE by Elementary School'!C206</f>
        <v>51</v>
      </c>
      <c r="D85" s="158">
        <f>'ESE by Elementary School'!D206</f>
        <v>322</v>
      </c>
      <c r="E85" s="22">
        <f>'ESE by Elementary School'!E206</f>
        <v>0.15838509316770186</v>
      </c>
    </row>
    <row r="86" spans="1:5" x14ac:dyDescent="0.25">
      <c r="A86" s="300"/>
      <c r="B86" s="59" t="s">
        <v>8</v>
      </c>
      <c r="C86" s="157">
        <f>'ESE by Elementary School'!C207</f>
        <v>13</v>
      </c>
      <c r="D86" s="158">
        <f>'ESE by Elementary School'!D207</f>
        <v>133</v>
      </c>
      <c r="E86" s="22">
        <f>'ESE by Elementary School'!E207</f>
        <v>9.7744360902255634E-2</v>
      </c>
    </row>
    <row r="87" spans="1:5" x14ac:dyDescent="0.25">
      <c r="A87" s="300"/>
      <c r="B87" s="59" t="s">
        <v>9</v>
      </c>
      <c r="C87" s="157"/>
      <c r="D87" s="158" t="str">
        <f>'ESE by Elementary School'!D208</f>
        <v>**</v>
      </c>
      <c r="E87" s="22"/>
    </row>
    <row r="88" spans="1:5" x14ac:dyDescent="0.25">
      <c r="A88" s="300"/>
      <c r="B88" s="59" t="s">
        <v>10</v>
      </c>
      <c r="C88" s="157"/>
      <c r="D88" s="158" t="str">
        <f>'ESE by Elementary School'!D209</f>
        <v>**</v>
      </c>
      <c r="E88" s="22"/>
    </row>
    <row r="89" spans="1:5" x14ac:dyDescent="0.25">
      <c r="A89" s="300"/>
      <c r="B89" s="73" t="s">
        <v>20</v>
      </c>
      <c r="C89" s="18">
        <f>'ESE by Elementary School'!C210</f>
        <v>1461</v>
      </c>
      <c r="D89" s="16">
        <f>'ESE by Elementary School'!D210</f>
        <v>7910</v>
      </c>
      <c r="E89" s="23">
        <f>'ESE by Elementary School'!E210</f>
        <v>0.18470290771175726</v>
      </c>
    </row>
    <row r="90" spans="1:5" x14ac:dyDescent="0.25">
      <c r="A90" s="300"/>
      <c r="B90" s="74" t="s">
        <v>11</v>
      </c>
      <c r="C90" s="169">
        <f>'ESE by Elementary School'!C211</f>
        <v>2866</v>
      </c>
      <c r="D90" s="153">
        <f>'ESE by Elementary School'!D211</f>
        <v>17481</v>
      </c>
      <c r="E90" s="170">
        <f>'ESE by Elementary School'!E211</f>
        <v>0.16394943081059435</v>
      </c>
    </row>
    <row r="91" spans="1:5" x14ac:dyDescent="0.25">
      <c r="A91" s="300"/>
      <c r="B91" s="75" t="s">
        <v>15</v>
      </c>
      <c r="C91" s="157">
        <f>'ESE by Elementary School'!C212</f>
        <v>313</v>
      </c>
      <c r="D91" s="158">
        <f>'ESE by Elementary School'!D212</f>
        <v>2379</v>
      </c>
      <c r="E91" s="25">
        <f>'ESE by Elementary School'!E212</f>
        <v>-5.9462318534241942E-2</v>
      </c>
    </row>
    <row r="92" spans="1:5" ht="15.75" thickBot="1" x14ac:dyDescent="0.3">
      <c r="A92" s="301"/>
      <c r="B92" s="76" t="s">
        <v>16</v>
      </c>
      <c r="C92" s="159">
        <f>'ESE by Elementary School'!C213</f>
        <v>291</v>
      </c>
      <c r="D92" s="160">
        <f>'ESE by Elementary School'!D213</f>
        <v>1936</v>
      </c>
      <c r="E92" s="26">
        <f>'ESE by Elementary School'!E213</f>
        <v>-1.9310989010283081E-2</v>
      </c>
    </row>
    <row r="93" spans="1:5" x14ac:dyDescent="0.25">
      <c r="A93" s="321">
        <v>6</v>
      </c>
      <c r="B93" s="72" t="s">
        <v>4</v>
      </c>
      <c r="C93" s="177">
        <v>114</v>
      </c>
      <c r="D93" s="178">
        <v>689</v>
      </c>
      <c r="E93" s="21">
        <f>C93/D93</f>
        <v>0.16545718432510886</v>
      </c>
    </row>
    <row r="94" spans="1:5" x14ac:dyDescent="0.25">
      <c r="A94" s="322"/>
      <c r="B94" s="59" t="s">
        <v>5</v>
      </c>
      <c r="C94" s="173">
        <v>41</v>
      </c>
      <c r="D94" s="174">
        <v>316</v>
      </c>
      <c r="E94" s="22">
        <f t="shared" ref="E94:E96" si="10">C94/D94</f>
        <v>0.12974683544303797</v>
      </c>
    </row>
    <row r="95" spans="1:5" x14ac:dyDescent="0.25">
      <c r="A95" s="322"/>
      <c r="B95" s="59" t="s">
        <v>6</v>
      </c>
      <c r="C95" s="173">
        <v>61</v>
      </c>
      <c r="D95" s="174">
        <v>224</v>
      </c>
      <c r="E95" s="22">
        <f t="shared" si="10"/>
        <v>0.27232142857142855</v>
      </c>
    </row>
    <row r="96" spans="1:5" x14ac:dyDescent="0.25">
      <c r="A96" s="322"/>
      <c r="B96" s="59" t="s">
        <v>7</v>
      </c>
      <c r="C96" s="173">
        <v>14</v>
      </c>
      <c r="D96" s="174">
        <v>58</v>
      </c>
      <c r="E96" s="22">
        <f t="shared" si="10"/>
        <v>0.2413793103448276</v>
      </c>
    </row>
    <row r="97" spans="1:5" x14ac:dyDescent="0.25">
      <c r="A97" s="322"/>
      <c r="B97" s="59" t="s">
        <v>8</v>
      </c>
      <c r="C97" s="173" t="s">
        <v>41</v>
      </c>
      <c r="D97" s="174">
        <v>18</v>
      </c>
      <c r="E97" s="22" t="s">
        <v>41</v>
      </c>
    </row>
    <row r="98" spans="1:5" x14ac:dyDescent="0.25">
      <c r="A98" s="322"/>
      <c r="B98" s="59" t="s">
        <v>9</v>
      </c>
      <c r="C98" s="173"/>
      <c r="D98" s="174"/>
      <c r="E98" s="22"/>
    </row>
    <row r="99" spans="1:5" x14ac:dyDescent="0.25">
      <c r="A99" s="322"/>
      <c r="B99" s="59" t="s">
        <v>10</v>
      </c>
      <c r="C99" s="173"/>
      <c r="D99" s="174"/>
      <c r="E99" s="22"/>
    </row>
    <row r="100" spans="1:5" x14ac:dyDescent="0.25">
      <c r="A100" s="322"/>
      <c r="B100" s="73" t="s">
        <v>33</v>
      </c>
      <c r="C100" s="18">
        <f>C$133</f>
        <v>671</v>
      </c>
      <c r="D100" s="16">
        <f>D$133</f>
        <v>4102</v>
      </c>
      <c r="E100" s="23">
        <f>E$133</f>
        <v>0.1635787420770356</v>
      </c>
    </row>
    <row r="101" spans="1:5" x14ac:dyDescent="0.25">
      <c r="A101" s="322"/>
      <c r="B101" s="74" t="s">
        <v>11</v>
      </c>
      <c r="C101" s="19">
        <f>C$199</f>
        <v>2866</v>
      </c>
      <c r="D101" s="17">
        <f>D$199</f>
        <v>17481</v>
      </c>
      <c r="E101" s="24">
        <f>E$199</f>
        <v>0.16394943081059435</v>
      </c>
    </row>
    <row r="102" spans="1:5" x14ac:dyDescent="0.25">
      <c r="A102" s="322"/>
      <c r="B102" s="75" t="s">
        <v>15</v>
      </c>
      <c r="C102" s="173">
        <f>C93-C95</f>
        <v>53</v>
      </c>
      <c r="D102" s="174">
        <f>D93-D95</f>
        <v>465</v>
      </c>
      <c r="E102" s="25">
        <f>E93-E95</f>
        <v>-0.10686424424631968</v>
      </c>
    </row>
    <row r="103" spans="1:5" ht="15.75" thickBot="1" x14ac:dyDescent="0.3">
      <c r="A103" s="323"/>
      <c r="B103" s="76" t="s">
        <v>16</v>
      </c>
      <c r="C103" s="175">
        <f>C93-C94</f>
        <v>73</v>
      </c>
      <c r="D103" s="176">
        <f>D93-D94</f>
        <v>373</v>
      </c>
      <c r="E103" s="26">
        <f>E93-E94</f>
        <v>3.5710348882070891E-2</v>
      </c>
    </row>
    <row r="104" spans="1:5" x14ac:dyDescent="0.25">
      <c r="A104" s="324">
        <v>7</v>
      </c>
      <c r="B104" s="72" t="s">
        <v>4</v>
      </c>
      <c r="C104" s="162">
        <v>91</v>
      </c>
      <c r="D104" s="163">
        <v>683</v>
      </c>
      <c r="E104" s="21">
        <f>C104/D104</f>
        <v>0.13323572474377746</v>
      </c>
    </row>
    <row r="105" spans="1:5" x14ac:dyDescent="0.25">
      <c r="A105" s="325"/>
      <c r="B105" s="59" t="s">
        <v>5</v>
      </c>
      <c r="C105" s="157">
        <v>70</v>
      </c>
      <c r="D105" s="158">
        <v>347</v>
      </c>
      <c r="E105" s="22">
        <f t="shared" ref="E105:E107" si="11">C105/D105</f>
        <v>0.20172910662824209</v>
      </c>
    </row>
    <row r="106" spans="1:5" x14ac:dyDescent="0.25">
      <c r="A106" s="325"/>
      <c r="B106" s="59" t="s">
        <v>6</v>
      </c>
      <c r="C106" s="157">
        <v>51</v>
      </c>
      <c r="D106" s="158">
        <v>239</v>
      </c>
      <c r="E106" s="22">
        <f t="shared" si="11"/>
        <v>0.21338912133891214</v>
      </c>
    </row>
    <row r="107" spans="1:5" x14ac:dyDescent="0.25">
      <c r="A107" s="325"/>
      <c r="B107" s="59" t="s">
        <v>7</v>
      </c>
      <c r="C107" s="157">
        <v>15</v>
      </c>
      <c r="D107" s="158">
        <v>58</v>
      </c>
      <c r="E107" s="22">
        <f t="shared" si="11"/>
        <v>0.25862068965517243</v>
      </c>
    </row>
    <row r="108" spans="1:5" x14ac:dyDescent="0.25">
      <c r="A108" s="325"/>
      <c r="B108" s="59" t="s">
        <v>8</v>
      </c>
      <c r="C108" s="157"/>
      <c r="D108" s="158">
        <v>23</v>
      </c>
      <c r="E108" s="22"/>
    </row>
    <row r="109" spans="1:5" x14ac:dyDescent="0.25">
      <c r="A109" s="325"/>
      <c r="B109" s="59" t="s">
        <v>9</v>
      </c>
      <c r="C109" s="157"/>
      <c r="D109" s="158" t="s">
        <v>41</v>
      </c>
      <c r="E109" s="22"/>
    </row>
    <row r="110" spans="1:5" x14ac:dyDescent="0.25">
      <c r="A110" s="325"/>
      <c r="B110" s="59" t="s">
        <v>10</v>
      </c>
      <c r="C110" s="157"/>
      <c r="D110" s="158"/>
      <c r="E110" s="22"/>
    </row>
    <row r="111" spans="1:5" x14ac:dyDescent="0.25">
      <c r="A111" s="325"/>
      <c r="B111" s="73" t="s">
        <v>33</v>
      </c>
      <c r="C111" s="18">
        <f>C$133</f>
        <v>671</v>
      </c>
      <c r="D111" s="16">
        <f>D$133</f>
        <v>4102</v>
      </c>
      <c r="E111" s="23">
        <f>E$133</f>
        <v>0.1635787420770356</v>
      </c>
    </row>
    <row r="112" spans="1:5" x14ac:dyDescent="0.25">
      <c r="A112" s="325"/>
      <c r="B112" s="74" t="s">
        <v>11</v>
      </c>
      <c r="C112" s="19">
        <f>C$199</f>
        <v>2866</v>
      </c>
      <c r="D112" s="17">
        <f>D$199</f>
        <v>17481</v>
      </c>
      <c r="E112" s="24">
        <f>E$199</f>
        <v>0.16394943081059435</v>
      </c>
    </row>
    <row r="113" spans="1:5" x14ac:dyDescent="0.25">
      <c r="A113" s="325"/>
      <c r="B113" s="75" t="s">
        <v>15</v>
      </c>
      <c r="C113" s="157">
        <f>C104-C106</f>
        <v>40</v>
      </c>
      <c r="D113" s="158">
        <f>D104-D106</f>
        <v>444</v>
      </c>
      <c r="E113" s="25">
        <f t="shared" ref="E113" si="12">E104-E106</f>
        <v>-8.0153396595134679E-2</v>
      </c>
    </row>
    <row r="114" spans="1:5" ht="15.75" thickBot="1" x14ac:dyDescent="0.3">
      <c r="A114" s="326"/>
      <c r="B114" s="76" t="s">
        <v>16</v>
      </c>
      <c r="C114" s="159">
        <f>C104-C105</f>
        <v>21</v>
      </c>
      <c r="D114" s="160">
        <f>D104-D105</f>
        <v>336</v>
      </c>
      <c r="E114" s="26">
        <f>E104-E105</f>
        <v>-6.8493381884464632E-2</v>
      </c>
    </row>
    <row r="115" spans="1:5" ht="16.5" customHeight="1" x14ac:dyDescent="0.25">
      <c r="A115" s="321">
        <v>8</v>
      </c>
      <c r="B115" s="72" t="s">
        <v>4</v>
      </c>
      <c r="C115" s="162">
        <v>88</v>
      </c>
      <c r="D115" s="163">
        <v>711</v>
      </c>
      <c r="E115" s="21">
        <f>C115/D115</f>
        <v>0.12376933895921238</v>
      </c>
    </row>
    <row r="116" spans="1:5" x14ac:dyDescent="0.25">
      <c r="A116" s="322"/>
      <c r="B116" s="59" t="s">
        <v>5</v>
      </c>
      <c r="C116" s="157">
        <v>54</v>
      </c>
      <c r="D116" s="158">
        <v>382</v>
      </c>
      <c r="E116" s="22">
        <f t="shared" ref="E116:E117" si="13">C116/D116</f>
        <v>0.14136125654450263</v>
      </c>
    </row>
    <row r="117" spans="1:5" x14ac:dyDescent="0.25">
      <c r="A117" s="322"/>
      <c r="B117" s="59" t="s">
        <v>6</v>
      </c>
      <c r="C117" s="157">
        <v>64</v>
      </c>
      <c r="D117" s="158">
        <v>264</v>
      </c>
      <c r="E117" s="22">
        <f t="shared" si="13"/>
        <v>0.24242424242424243</v>
      </c>
    </row>
    <row r="118" spans="1:5" x14ac:dyDescent="0.25">
      <c r="A118" s="322"/>
      <c r="B118" s="59" t="s">
        <v>7</v>
      </c>
      <c r="C118" s="157" t="s">
        <v>41</v>
      </c>
      <c r="D118" s="158">
        <v>65</v>
      </c>
      <c r="E118" s="22" t="s">
        <v>41</v>
      </c>
    </row>
    <row r="119" spans="1:5" x14ac:dyDescent="0.25">
      <c r="A119" s="322"/>
      <c r="B119" s="59" t="s">
        <v>8</v>
      </c>
      <c r="C119" s="157"/>
      <c r="D119" s="158">
        <v>23</v>
      </c>
      <c r="E119" s="22"/>
    </row>
    <row r="120" spans="1:5" x14ac:dyDescent="0.25">
      <c r="A120" s="322"/>
      <c r="B120" s="59" t="s">
        <v>9</v>
      </c>
      <c r="C120" s="157"/>
      <c r="D120" s="158"/>
      <c r="E120" s="22"/>
    </row>
    <row r="121" spans="1:5" x14ac:dyDescent="0.25">
      <c r="A121" s="322"/>
      <c r="B121" s="59" t="s">
        <v>10</v>
      </c>
      <c r="C121" s="157"/>
      <c r="D121" s="158"/>
      <c r="E121" s="22"/>
    </row>
    <row r="122" spans="1:5" x14ac:dyDescent="0.25">
      <c r="A122" s="322"/>
      <c r="B122" s="73" t="s">
        <v>33</v>
      </c>
      <c r="C122" s="18">
        <f>C$133</f>
        <v>671</v>
      </c>
      <c r="D122" s="16">
        <f>D$133</f>
        <v>4102</v>
      </c>
      <c r="E122" s="23">
        <f>E$133</f>
        <v>0.1635787420770356</v>
      </c>
    </row>
    <row r="123" spans="1:5" x14ac:dyDescent="0.25">
      <c r="A123" s="322"/>
      <c r="B123" s="74" t="s">
        <v>11</v>
      </c>
      <c r="C123" s="19">
        <f>C$199</f>
        <v>2866</v>
      </c>
      <c r="D123" s="17">
        <f>D$199</f>
        <v>17481</v>
      </c>
      <c r="E123" s="24">
        <f>E$199</f>
        <v>0.16394943081059435</v>
      </c>
    </row>
    <row r="124" spans="1:5" x14ac:dyDescent="0.25">
      <c r="A124" s="322"/>
      <c r="B124" s="75" t="s">
        <v>15</v>
      </c>
      <c r="C124" s="157">
        <f>C115-C117</f>
        <v>24</v>
      </c>
      <c r="D124" s="158">
        <f>D115-D117</f>
        <v>447</v>
      </c>
      <c r="E124" s="25">
        <f>E115-E117</f>
        <v>-0.11865490346503005</v>
      </c>
    </row>
    <row r="125" spans="1:5" ht="15.75" thickBot="1" x14ac:dyDescent="0.3">
      <c r="A125" s="323"/>
      <c r="B125" s="76" t="s">
        <v>16</v>
      </c>
      <c r="C125" s="118">
        <f>C115-C116</f>
        <v>34</v>
      </c>
      <c r="D125" s="119">
        <f>D115-D116</f>
        <v>329</v>
      </c>
      <c r="E125" s="94">
        <f>E115-E116</f>
        <v>-1.7591917585290245E-2</v>
      </c>
    </row>
    <row r="126" spans="1:5" x14ac:dyDescent="0.25">
      <c r="A126" s="299" t="s">
        <v>38</v>
      </c>
      <c r="B126" s="72" t="s">
        <v>4</v>
      </c>
      <c r="C126" s="162">
        <f>'ESE by Middle School'!C115</f>
        <v>293</v>
      </c>
      <c r="D126" s="163">
        <f>'ESE by Middle School'!D115</f>
        <v>2083</v>
      </c>
      <c r="E126" s="21">
        <f>C126/D126</f>
        <v>0.14066250600096014</v>
      </c>
    </row>
    <row r="127" spans="1:5" x14ac:dyDescent="0.25">
      <c r="A127" s="300"/>
      <c r="B127" s="59" t="s">
        <v>5</v>
      </c>
      <c r="C127" s="157">
        <f>'ESE by Middle School'!C116</f>
        <v>165</v>
      </c>
      <c r="D127" s="158">
        <f>'ESE by Middle School'!D116</f>
        <v>1045</v>
      </c>
      <c r="E127" s="22">
        <f t="shared" ref="E127:E133" si="14">C127/D127</f>
        <v>0.15789473684210525</v>
      </c>
    </row>
    <row r="128" spans="1:5" x14ac:dyDescent="0.25">
      <c r="A128" s="300"/>
      <c r="B128" s="59" t="s">
        <v>6</v>
      </c>
      <c r="C128" s="157">
        <f>'ESE by Middle School'!C117</f>
        <v>176</v>
      </c>
      <c r="D128" s="158">
        <f>'ESE by Middle School'!D117</f>
        <v>727</v>
      </c>
      <c r="E128" s="22">
        <f t="shared" si="14"/>
        <v>0.24209078404401652</v>
      </c>
    </row>
    <row r="129" spans="1:5" x14ac:dyDescent="0.25">
      <c r="A129" s="300"/>
      <c r="B129" s="59" t="s">
        <v>7</v>
      </c>
      <c r="C129" s="157">
        <f>'ESE by Middle School'!C118</f>
        <v>36</v>
      </c>
      <c r="D129" s="158">
        <f>'ESE by Middle School'!D118</f>
        <v>181</v>
      </c>
      <c r="E129" s="22">
        <f t="shared" si="14"/>
        <v>0.19889502762430938</v>
      </c>
    </row>
    <row r="130" spans="1:5" x14ac:dyDescent="0.25">
      <c r="A130" s="300"/>
      <c r="B130" s="59" t="s">
        <v>8</v>
      </c>
      <c r="C130" s="157" t="s">
        <v>41</v>
      </c>
      <c r="D130" s="158">
        <f>'ESE by Middle School'!D119</f>
        <v>64</v>
      </c>
      <c r="E130" s="22" t="s">
        <v>41</v>
      </c>
    </row>
    <row r="131" spans="1:5" x14ac:dyDescent="0.25">
      <c r="A131" s="300"/>
      <c r="B131" s="59" t="s">
        <v>9</v>
      </c>
      <c r="C131" s="157"/>
      <c r="D131" s="158" t="s">
        <v>41</v>
      </c>
      <c r="E131" s="22"/>
    </row>
    <row r="132" spans="1:5" x14ac:dyDescent="0.25">
      <c r="A132" s="300"/>
      <c r="B132" s="59" t="s">
        <v>10</v>
      </c>
      <c r="C132" s="157"/>
      <c r="D132" s="158"/>
      <c r="E132" s="22"/>
    </row>
    <row r="133" spans="1:5" x14ac:dyDescent="0.25">
      <c r="A133" s="300"/>
      <c r="B133" s="73" t="s">
        <v>33</v>
      </c>
      <c r="C133" s="18">
        <f>'ESE by Middle School'!C122</f>
        <v>671</v>
      </c>
      <c r="D133" s="16">
        <f>'ESE by Middle School'!D122</f>
        <v>4102</v>
      </c>
      <c r="E133" s="23">
        <f t="shared" si="14"/>
        <v>0.1635787420770356</v>
      </c>
    </row>
    <row r="134" spans="1:5" x14ac:dyDescent="0.25">
      <c r="A134" s="300"/>
      <c r="B134" s="74" t="s">
        <v>11</v>
      </c>
      <c r="C134" s="19">
        <f>C$199</f>
        <v>2866</v>
      </c>
      <c r="D134" s="17">
        <f>D$199</f>
        <v>17481</v>
      </c>
      <c r="E134" s="24">
        <f>E$199</f>
        <v>0.16394943081059435</v>
      </c>
    </row>
    <row r="135" spans="1:5" x14ac:dyDescent="0.25">
      <c r="A135" s="300"/>
      <c r="B135" s="75" t="s">
        <v>15</v>
      </c>
      <c r="C135" s="157">
        <f>C126-C128</f>
        <v>117</v>
      </c>
      <c r="D135" s="158">
        <f>D126-D128</f>
        <v>1356</v>
      </c>
      <c r="E135" s="161">
        <f>E126-E128</f>
        <v>-0.10142827804305637</v>
      </c>
    </row>
    <row r="136" spans="1:5" ht="15.75" thickBot="1" x14ac:dyDescent="0.3">
      <c r="A136" s="301"/>
      <c r="B136" s="76" t="s">
        <v>16</v>
      </c>
      <c r="C136" s="159">
        <f>C126-C127</f>
        <v>128</v>
      </c>
      <c r="D136" s="160">
        <f>D126-D127</f>
        <v>1038</v>
      </c>
      <c r="E136" s="78">
        <f>E126-E127</f>
        <v>-1.7232230841145113E-2</v>
      </c>
    </row>
    <row r="137" spans="1:5" x14ac:dyDescent="0.25">
      <c r="A137" s="327">
        <v>9</v>
      </c>
      <c r="B137" s="72" t="s">
        <v>4</v>
      </c>
      <c r="C137" s="162">
        <v>93</v>
      </c>
      <c r="D137" s="163">
        <v>802</v>
      </c>
      <c r="E137" s="21">
        <f>C137/D137</f>
        <v>0.11596009975062344</v>
      </c>
    </row>
    <row r="138" spans="1:5" x14ac:dyDescent="0.25">
      <c r="A138" s="328"/>
      <c r="B138" s="59" t="s">
        <v>5</v>
      </c>
      <c r="C138" s="157">
        <v>43</v>
      </c>
      <c r="D138" s="158">
        <v>378</v>
      </c>
      <c r="E138" s="22">
        <f t="shared" ref="E138:E139" si="15">C138/D138</f>
        <v>0.11375661375661375</v>
      </c>
    </row>
    <row r="139" spans="1:5" x14ac:dyDescent="0.25">
      <c r="A139" s="328"/>
      <c r="B139" s="59" t="s">
        <v>6</v>
      </c>
      <c r="C139" s="157">
        <v>69</v>
      </c>
      <c r="D139" s="158">
        <v>277</v>
      </c>
      <c r="E139" s="22">
        <f t="shared" si="15"/>
        <v>0.24909747292418771</v>
      </c>
    </row>
    <row r="140" spans="1:5" x14ac:dyDescent="0.25">
      <c r="A140" s="328"/>
      <c r="B140" s="59" t="s">
        <v>7</v>
      </c>
      <c r="C140" s="157">
        <v>10</v>
      </c>
      <c r="D140" s="158">
        <v>74</v>
      </c>
      <c r="E140" s="22">
        <f>C140/D140</f>
        <v>0.13513513513513514</v>
      </c>
    </row>
    <row r="141" spans="1:5" x14ac:dyDescent="0.25">
      <c r="A141" s="328"/>
      <c r="B141" s="59" t="s">
        <v>8</v>
      </c>
      <c r="C141" s="157" t="s">
        <v>41</v>
      </c>
      <c r="D141" s="158">
        <v>27</v>
      </c>
      <c r="E141" s="22" t="s">
        <v>41</v>
      </c>
    </row>
    <row r="142" spans="1:5" x14ac:dyDescent="0.25">
      <c r="A142" s="328"/>
      <c r="B142" s="59" t="s">
        <v>9</v>
      </c>
      <c r="C142" s="157" t="s">
        <v>41</v>
      </c>
      <c r="D142" s="158" t="s">
        <v>41</v>
      </c>
      <c r="E142" s="22" t="s">
        <v>41</v>
      </c>
    </row>
    <row r="143" spans="1:5" x14ac:dyDescent="0.25">
      <c r="A143" s="328"/>
      <c r="B143" s="59" t="s">
        <v>10</v>
      </c>
      <c r="C143" s="157"/>
      <c r="D143" s="158"/>
      <c r="E143" s="22"/>
    </row>
    <row r="144" spans="1:5" x14ac:dyDescent="0.25">
      <c r="A144" s="328"/>
      <c r="B144" s="73" t="s">
        <v>69</v>
      </c>
      <c r="C144" s="18">
        <f>C$188</f>
        <v>734</v>
      </c>
      <c r="D144" s="16">
        <f>D$188</f>
        <v>5469</v>
      </c>
      <c r="E144" s="23">
        <f>E$188</f>
        <v>0.13421100749680015</v>
      </c>
    </row>
    <row r="145" spans="1:5" x14ac:dyDescent="0.25">
      <c r="A145" s="328"/>
      <c r="B145" s="74" t="s">
        <v>11</v>
      </c>
      <c r="C145" s="19">
        <f>C$199</f>
        <v>2866</v>
      </c>
      <c r="D145" s="17">
        <f>D$199</f>
        <v>17481</v>
      </c>
      <c r="E145" s="24">
        <f>E$199</f>
        <v>0.16394943081059435</v>
      </c>
    </row>
    <row r="146" spans="1:5" x14ac:dyDescent="0.25">
      <c r="A146" s="328"/>
      <c r="B146" s="75" t="s">
        <v>15</v>
      </c>
      <c r="C146" s="157">
        <f>C137-C139</f>
        <v>24</v>
      </c>
      <c r="D146" s="158">
        <f>D137-D139</f>
        <v>525</v>
      </c>
      <c r="E146" s="25">
        <f t="shared" ref="E146" si="16">E137-E139</f>
        <v>-0.13313737317356428</v>
      </c>
    </row>
    <row r="147" spans="1:5" ht="15.75" thickBot="1" x14ac:dyDescent="0.3">
      <c r="A147" s="329"/>
      <c r="B147" s="76" t="s">
        <v>16</v>
      </c>
      <c r="C147" s="159">
        <f>C137-C138</f>
        <v>50</v>
      </c>
      <c r="D147" s="160">
        <f>D137-D138</f>
        <v>424</v>
      </c>
      <c r="E147" s="171">
        <f>E137-E138</f>
        <v>2.2034859940096851E-3</v>
      </c>
    </row>
    <row r="148" spans="1:5" x14ac:dyDescent="0.25">
      <c r="A148" s="315">
        <v>10</v>
      </c>
      <c r="B148" s="72" t="s">
        <v>4</v>
      </c>
      <c r="C148" s="162">
        <v>96</v>
      </c>
      <c r="D148" s="163">
        <v>758</v>
      </c>
      <c r="E148" s="21">
        <f>C148/D148</f>
        <v>0.12664907651715041</v>
      </c>
    </row>
    <row r="149" spans="1:5" x14ac:dyDescent="0.25">
      <c r="A149" s="316"/>
      <c r="B149" s="59" t="s">
        <v>5</v>
      </c>
      <c r="C149" s="157">
        <v>41</v>
      </c>
      <c r="D149" s="158">
        <v>336</v>
      </c>
      <c r="E149" s="22">
        <f t="shared" ref="E149:E150" si="17">C149/D149</f>
        <v>0.12202380952380952</v>
      </c>
    </row>
    <row r="150" spans="1:5" x14ac:dyDescent="0.25">
      <c r="A150" s="316"/>
      <c r="B150" s="59" t="s">
        <v>6</v>
      </c>
      <c r="C150" s="157">
        <v>45</v>
      </c>
      <c r="D150" s="158">
        <v>201</v>
      </c>
      <c r="E150" s="22">
        <f t="shared" si="17"/>
        <v>0.22388059701492538</v>
      </c>
    </row>
    <row r="151" spans="1:5" x14ac:dyDescent="0.25">
      <c r="A151" s="316"/>
      <c r="B151" s="59" t="s">
        <v>7</v>
      </c>
      <c r="C151" s="157" t="s">
        <v>41</v>
      </c>
      <c r="D151" s="158">
        <v>45</v>
      </c>
      <c r="E151" s="22" t="s">
        <v>41</v>
      </c>
    </row>
    <row r="152" spans="1:5" x14ac:dyDescent="0.25">
      <c r="A152" s="316"/>
      <c r="B152" s="59" t="s">
        <v>8</v>
      </c>
      <c r="C152" s="157" t="s">
        <v>41</v>
      </c>
      <c r="D152" s="158">
        <v>25</v>
      </c>
      <c r="E152" s="22" t="s">
        <v>41</v>
      </c>
    </row>
    <row r="153" spans="1:5" x14ac:dyDescent="0.25">
      <c r="A153" s="316"/>
      <c r="B153" s="59" t="s">
        <v>9</v>
      </c>
      <c r="C153" s="157" t="s">
        <v>41</v>
      </c>
      <c r="D153" s="158" t="s">
        <v>41</v>
      </c>
      <c r="E153" s="22" t="s">
        <v>41</v>
      </c>
    </row>
    <row r="154" spans="1:5" x14ac:dyDescent="0.25">
      <c r="A154" s="316"/>
      <c r="B154" s="59" t="s">
        <v>10</v>
      </c>
      <c r="C154" s="157"/>
      <c r="D154" s="158"/>
      <c r="E154" s="22"/>
    </row>
    <row r="155" spans="1:5" x14ac:dyDescent="0.25">
      <c r="A155" s="316"/>
      <c r="B155" s="73" t="s">
        <v>69</v>
      </c>
      <c r="C155" s="18">
        <f>C$188</f>
        <v>734</v>
      </c>
      <c r="D155" s="16">
        <f>D$188</f>
        <v>5469</v>
      </c>
      <c r="E155" s="23">
        <f>E$188</f>
        <v>0.13421100749680015</v>
      </c>
    </row>
    <row r="156" spans="1:5" x14ac:dyDescent="0.25">
      <c r="A156" s="316"/>
      <c r="B156" s="74" t="s">
        <v>11</v>
      </c>
      <c r="C156" s="19">
        <f>C$199</f>
        <v>2866</v>
      </c>
      <c r="D156" s="17">
        <f>D$199</f>
        <v>17481</v>
      </c>
      <c r="E156" s="24">
        <f>E$199</f>
        <v>0.16394943081059435</v>
      </c>
    </row>
    <row r="157" spans="1:5" x14ac:dyDescent="0.25">
      <c r="A157" s="316"/>
      <c r="B157" s="75" t="s">
        <v>15</v>
      </c>
      <c r="C157" s="157">
        <f t="shared" ref="C157:E157" si="18">C148-C150</f>
        <v>51</v>
      </c>
      <c r="D157" s="158">
        <f t="shared" si="18"/>
        <v>557</v>
      </c>
      <c r="E157" s="25">
        <f t="shared" si="18"/>
        <v>-9.7231520497774976E-2</v>
      </c>
    </row>
    <row r="158" spans="1:5" ht="15.75" thickBot="1" x14ac:dyDescent="0.3">
      <c r="A158" s="317"/>
      <c r="B158" s="76" t="s">
        <v>16</v>
      </c>
      <c r="C158" s="118">
        <f>C148-C149</f>
        <v>55</v>
      </c>
      <c r="D158" s="119">
        <f>D148-D149</f>
        <v>422</v>
      </c>
      <c r="E158" s="172">
        <f>E148-E149</f>
        <v>4.6252669933408846E-3</v>
      </c>
    </row>
    <row r="159" spans="1:5" x14ac:dyDescent="0.25">
      <c r="A159" s="327">
        <v>11</v>
      </c>
      <c r="B159" s="72" t="s">
        <v>4</v>
      </c>
      <c r="C159" s="162">
        <v>72</v>
      </c>
      <c r="D159" s="163">
        <v>664</v>
      </c>
      <c r="E159" s="21">
        <f>C159/D159</f>
        <v>0.10843373493975904</v>
      </c>
    </row>
    <row r="160" spans="1:5" x14ac:dyDescent="0.25">
      <c r="A160" s="328"/>
      <c r="B160" s="59" t="s">
        <v>5</v>
      </c>
      <c r="C160" s="157">
        <v>23</v>
      </c>
      <c r="D160" s="158">
        <v>306</v>
      </c>
      <c r="E160" s="22">
        <f>C160/D160</f>
        <v>7.5163398692810454E-2</v>
      </c>
    </row>
    <row r="161" spans="1:5" x14ac:dyDescent="0.25">
      <c r="A161" s="328"/>
      <c r="B161" s="59" t="s">
        <v>6</v>
      </c>
      <c r="C161" s="157">
        <v>39</v>
      </c>
      <c r="D161" s="158">
        <v>182</v>
      </c>
      <c r="E161" s="22">
        <f t="shared" ref="E161" si="19">C161/D161</f>
        <v>0.21428571428571427</v>
      </c>
    </row>
    <row r="162" spans="1:5" x14ac:dyDescent="0.25">
      <c r="A162" s="328"/>
      <c r="B162" s="59" t="s">
        <v>7</v>
      </c>
      <c r="C162" s="157" t="s">
        <v>41</v>
      </c>
      <c r="D162" s="158">
        <v>56</v>
      </c>
      <c r="E162" s="22" t="s">
        <v>41</v>
      </c>
    </row>
    <row r="163" spans="1:5" x14ac:dyDescent="0.25">
      <c r="A163" s="328"/>
      <c r="B163" s="59" t="s">
        <v>8</v>
      </c>
      <c r="C163" s="157" t="s">
        <v>41</v>
      </c>
      <c r="D163" s="158">
        <v>30</v>
      </c>
      <c r="E163" s="22" t="s">
        <v>41</v>
      </c>
    </row>
    <row r="164" spans="1:5" x14ac:dyDescent="0.25">
      <c r="A164" s="328"/>
      <c r="B164" s="59" t="s">
        <v>9</v>
      </c>
      <c r="C164" s="157"/>
      <c r="D164" s="158" t="s">
        <v>41</v>
      </c>
      <c r="E164" s="22"/>
    </row>
    <row r="165" spans="1:5" x14ac:dyDescent="0.25">
      <c r="A165" s="328"/>
      <c r="B165" s="59" t="s">
        <v>10</v>
      </c>
      <c r="C165" s="157"/>
      <c r="D165" s="158"/>
      <c r="E165" s="22"/>
    </row>
    <row r="166" spans="1:5" x14ac:dyDescent="0.25">
      <c r="A166" s="328"/>
      <c r="B166" s="73" t="s">
        <v>69</v>
      </c>
      <c r="C166" s="18">
        <f>C$188</f>
        <v>734</v>
      </c>
      <c r="D166" s="16">
        <f>D$188</f>
        <v>5469</v>
      </c>
      <c r="E166" s="23">
        <f>E$188</f>
        <v>0.13421100749680015</v>
      </c>
    </row>
    <row r="167" spans="1:5" x14ac:dyDescent="0.25">
      <c r="A167" s="328"/>
      <c r="B167" s="74" t="s">
        <v>11</v>
      </c>
      <c r="C167" s="19">
        <f>C$199</f>
        <v>2866</v>
      </c>
      <c r="D167" s="17">
        <f>D$199</f>
        <v>17481</v>
      </c>
      <c r="E167" s="24">
        <f>E$199</f>
        <v>0.16394943081059435</v>
      </c>
    </row>
    <row r="168" spans="1:5" x14ac:dyDescent="0.25">
      <c r="A168" s="328"/>
      <c r="B168" s="75" t="s">
        <v>15</v>
      </c>
      <c r="C168" s="157">
        <f>C159-C161</f>
        <v>33</v>
      </c>
      <c r="D168" s="158">
        <f>D159-D161</f>
        <v>482</v>
      </c>
      <c r="E168" s="25">
        <f>E159-E161</f>
        <v>-0.10585197934595524</v>
      </c>
    </row>
    <row r="169" spans="1:5" ht="15.75" thickBot="1" x14ac:dyDescent="0.3">
      <c r="A169" s="329"/>
      <c r="B169" s="76" t="s">
        <v>16</v>
      </c>
      <c r="C169" s="159">
        <f>C159-C160</f>
        <v>49</v>
      </c>
      <c r="D169" s="160">
        <f>D159-D160</f>
        <v>358</v>
      </c>
      <c r="E169" s="26">
        <f>E159-E160</f>
        <v>3.3270336246948584E-2</v>
      </c>
    </row>
    <row r="170" spans="1:5" x14ac:dyDescent="0.25">
      <c r="A170" s="324">
        <v>12</v>
      </c>
      <c r="B170" s="72" t="s">
        <v>4</v>
      </c>
      <c r="C170" s="162">
        <v>107</v>
      </c>
      <c r="D170" s="163">
        <v>720</v>
      </c>
      <c r="E170" s="21">
        <f>C170/D170</f>
        <v>0.14861111111111111</v>
      </c>
    </row>
    <row r="171" spans="1:5" x14ac:dyDescent="0.25">
      <c r="A171" s="325"/>
      <c r="B171" s="59" t="s">
        <v>5</v>
      </c>
      <c r="C171" s="157">
        <v>32</v>
      </c>
      <c r="D171" s="158">
        <v>317</v>
      </c>
      <c r="E171" s="22">
        <f>C171/D171</f>
        <v>0.10094637223974763</v>
      </c>
    </row>
    <row r="172" spans="1:5" x14ac:dyDescent="0.25">
      <c r="A172" s="325"/>
      <c r="B172" s="59" t="s">
        <v>6</v>
      </c>
      <c r="C172" s="157">
        <v>33</v>
      </c>
      <c r="D172" s="158">
        <v>175</v>
      </c>
      <c r="E172" s="22">
        <f t="shared" ref="E172:E173" si="20">C172/D172</f>
        <v>0.18857142857142858</v>
      </c>
    </row>
    <row r="173" spans="1:5" x14ac:dyDescent="0.25">
      <c r="A173" s="325"/>
      <c r="B173" s="59" t="s">
        <v>7</v>
      </c>
      <c r="C173" s="157">
        <v>11</v>
      </c>
      <c r="D173" s="158">
        <v>50</v>
      </c>
      <c r="E173" s="22">
        <f t="shared" si="20"/>
        <v>0.22</v>
      </c>
    </row>
    <row r="174" spans="1:5" x14ac:dyDescent="0.25">
      <c r="A174" s="325"/>
      <c r="B174" s="59" t="s">
        <v>8</v>
      </c>
      <c r="C174" s="157" t="s">
        <v>41</v>
      </c>
      <c r="D174" s="158">
        <v>30</v>
      </c>
      <c r="E174" s="22" t="s">
        <v>41</v>
      </c>
    </row>
    <row r="175" spans="1:5" x14ac:dyDescent="0.25">
      <c r="A175" s="325"/>
      <c r="B175" s="59" t="s">
        <v>9</v>
      </c>
      <c r="C175" s="157"/>
      <c r="D175" s="158" t="s">
        <v>41</v>
      </c>
      <c r="E175" s="22"/>
    </row>
    <row r="176" spans="1:5" x14ac:dyDescent="0.25">
      <c r="A176" s="325"/>
      <c r="B176" s="59" t="s">
        <v>10</v>
      </c>
      <c r="C176" s="157"/>
      <c r="D176" s="158"/>
      <c r="E176" s="22"/>
    </row>
    <row r="177" spans="1:5" x14ac:dyDescent="0.25">
      <c r="A177" s="325"/>
      <c r="B177" s="73" t="s">
        <v>69</v>
      </c>
      <c r="C177" s="18">
        <f>C$188</f>
        <v>734</v>
      </c>
      <c r="D177" s="16">
        <f>D$188</f>
        <v>5469</v>
      </c>
      <c r="E177" s="23">
        <f>E$188</f>
        <v>0.13421100749680015</v>
      </c>
    </row>
    <row r="178" spans="1:5" x14ac:dyDescent="0.25">
      <c r="A178" s="325"/>
      <c r="B178" s="74" t="s">
        <v>11</v>
      </c>
      <c r="C178" s="19">
        <f>C$199</f>
        <v>2866</v>
      </c>
      <c r="D178" s="17">
        <f>D$199</f>
        <v>17481</v>
      </c>
      <c r="E178" s="24">
        <f>E$199</f>
        <v>0.16394943081059435</v>
      </c>
    </row>
    <row r="179" spans="1:5" x14ac:dyDescent="0.25">
      <c r="A179" s="325"/>
      <c r="B179" s="75" t="s">
        <v>15</v>
      </c>
      <c r="C179" s="157">
        <f t="shared" ref="C179:D179" si="21">C170-C172</f>
        <v>74</v>
      </c>
      <c r="D179" s="158">
        <f t="shared" si="21"/>
        <v>545</v>
      </c>
      <c r="E179" s="25">
        <f>E170-E172</f>
        <v>-3.9960317460317474E-2</v>
      </c>
    </row>
    <row r="180" spans="1:5" ht="15.75" thickBot="1" x14ac:dyDescent="0.3">
      <c r="A180" s="326"/>
      <c r="B180" s="76" t="s">
        <v>16</v>
      </c>
      <c r="C180" s="159">
        <f>C170-C171</f>
        <v>75</v>
      </c>
      <c r="D180" s="160">
        <f>D170-D171</f>
        <v>403</v>
      </c>
      <c r="E180" s="26">
        <f>E170-E171</f>
        <v>4.766473887136348E-2</v>
      </c>
    </row>
    <row r="181" spans="1:5" ht="15" customHeight="1" x14ac:dyDescent="0.25">
      <c r="A181" s="302" t="s">
        <v>46</v>
      </c>
      <c r="B181" s="72" t="s">
        <v>4</v>
      </c>
      <c r="C181" s="162">
        <f>'ESE by High School'!C71</f>
        <v>368</v>
      </c>
      <c r="D181" s="163">
        <f>'ESE by High School'!D71</f>
        <v>2944</v>
      </c>
      <c r="E181" s="21">
        <f>C181/D181</f>
        <v>0.125</v>
      </c>
    </row>
    <row r="182" spans="1:5" x14ac:dyDescent="0.25">
      <c r="A182" s="330"/>
      <c r="B182" s="59" t="s">
        <v>5</v>
      </c>
      <c r="C182" s="157">
        <f>'ESE by High School'!C72</f>
        <v>139</v>
      </c>
      <c r="D182" s="158">
        <f>'ESE by High School'!D72</f>
        <v>1337</v>
      </c>
      <c r="E182" s="22">
        <f t="shared" ref="E182:E184" si="22">C182/D182</f>
        <v>0.10396409872849663</v>
      </c>
    </row>
    <row r="183" spans="1:5" x14ac:dyDescent="0.25">
      <c r="A183" s="330"/>
      <c r="B183" s="59" t="s">
        <v>6</v>
      </c>
      <c r="C183" s="157">
        <f>'ESE by High School'!C73</f>
        <v>186</v>
      </c>
      <c r="D183" s="158">
        <f>'ESE by High School'!D73</f>
        <v>835</v>
      </c>
      <c r="E183" s="22">
        <f t="shared" si="22"/>
        <v>0.22275449101796407</v>
      </c>
    </row>
    <row r="184" spans="1:5" x14ac:dyDescent="0.25">
      <c r="A184" s="330"/>
      <c r="B184" s="59" t="s">
        <v>7</v>
      </c>
      <c r="C184" s="157">
        <f>'ESE by High School'!C74</f>
        <v>29</v>
      </c>
      <c r="D184" s="158">
        <f>'ESE by High School'!D74</f>
        <v>225</v>
      </c>
      <c r="E184" s="22">
        <f t="shared" si="22"/>
        <v>0.12888888888888889</v>
      </c>
    </row>
    <row r="185" spans="1:5" x14ac:dyDescent="0.25">
      <c r="A185" s="330"/>
      <c r="B185" s="59" t="s">
        <v>8</v>
      </c>
      <c r="C185" s="157">
        <f>'ESE by High School'!C75</f>
        <v>10</v>
      </c>
      <c r="D185" s="158">
        <f>'ESE by High School'!D75</f>
        <v>112</v>
      </c>
      <c r="E185" s="22">
        <f>C185/D185</f>
        <v>8.9285714285714288E-2</v>
      </c>
    </row>
    <row r="186" spans="1:5" x14ac:dyDescent="0.25">
      <c r="A186" s="330"/>
      <c r="B186" s="59" t="s">
        <v>9</v>
      </c>
      <c r="C186" s="157" t="s">
        <v>41</v>
      </c>
      <c r="D186" s="158">
        <f>'ESE by High School'!D76</f>
        <v>16</v>
      </c>
      <c r="E186" s="22" t="s">
        <v>41</v>
      </c>
    </row>
    <row r="187" spans="1:5" x14ac:dyDescent="0.25">
      <c r="A187" s="330"/>
      <c r="B187" s="59" t="s">
        <v>10</v>
      </c>
      <c r="C187" s="157"/>
      <c r="D187" s="158"/>
      <c r="E187" s="22"/>
    </row>
    <row r="188" spans="1:5" x14ac:dyDescent="0.25">
      <c r="A188" s="330"/>
      <c r="B188" s="73" t="s">
        <v>69</v>
      </c>
      <c r="C188" s="18">
        <f>'ESE by High School'!C78</f>
        <v>734</v>
      </c>
      <c r="D188" s="16">
        <f>'ESE by High School'!D78</f>
        <v>5469</v>
      </c>
      <c r="E188" s="23">
        <f>C188/D188</f>
        <v>0.13421100749680015</v>
      </c>
    </row>
    <row r="189" spans="1:5" x14ac:dyDescent="0.25">
      <c r="A189" s="330"/>
      <c r="B189" s="74" t="s">
        <v>11</v>
      </c>
      <c r="C189" s="19">
        <f>C$199</f>
        <v>2866</v>
      </c>
      <c r="D189" s="17">
        <f>D$199</f>
        <v>17481</v>
      </c>
      <c r="E189" s="24">
        <f>E$199</f>
        <v>0.16394943081059435</v>
      </c>
    </row>
    <row r="190" spans="1:5" x14ac:dyDescent="0.25">
      <c r="A190" s="330"/>
      <c r="B190" s="75" t="s">
        <v>15</v>
      </c>
      <c r="C190" s="157">
        <f>C181-C183</f>
        <v>182</v>
      </c>
      <c r="D190" s="158">
        <f>D181-D183</f>
        <v>2109</v>
      </c>
      <c r="E190" s="161">
        <f>E181-E183</f>
        <v>-9.7754491017964074E-2</v>
      </c>
    </row>
    <row r="191" spans="1:5" ht="15.75" thickBot="1" x14ac:dyDescent="0.3">
      <c r="A191" s="331"/>
      <c r="B191" s="76" t="s">
        <v>16</v>
      </c>
      <c r="C191" s="159">
        <f>C181-C182</f>
        <v>229</v>
      </c>
      <c r="D191" s="160">
        <f>D181-D182</f>
        <v>1607</v>
      </c>
      <c r="E191" s="78">
        <f>E181-E182</f>
        <v>2.1035901271503371E-2</v>
      </c>
    </row>
    <row r="192" spans="1:5" x14ac:dyDescent="0.25">
      <c r="A192" s="299" t="s">
        <v>60</v>
      </c>
      <c r="B192" s="72" t="s">
        <v>4</v>
      </c>
      <c r="C192" s="130">
        <f>'ESE by Elementary School'!C214</f>
        <v>1328</v>
      </c>
      <c r="D192" s="129">
        <f>'ESE by Elementary School'!D214</f>
        <v>8948</v>
      </c>
      <c r="E192" s="110">
        <f>C192/D192</f>
        <v>0.14841305319624498</v>
      </c>
    </row>
    <row r="193" spans="1:5" ht="15" customHeight="1" x14ac:dyDescent="0.25">
      <c r="A193" s="300"/>
      <c r="B193" s="59" t="s">
        <v>5</v>
      </c>
      <c r="C193" s="104">
        <f>'ESE by Elementary School'!C215</f>
        <v>680</v>
      </c>
      <c r="D193" s="105">
        <f>'ESE by Elementary School'!D215</f>
        <v>4367</v>
      </c>
      <c r="E193" s="22">
        <f t="shared" ref="E193:E195" si="23">C193/D193</f>
        <v>0.15571330432791389</v>
      </c>
    </row>
    <row r="194" spans="1:5" x14ac:dyDescent="0.25">
      <c r="A194" s="300"/>
      <c r="B194" s="59" t="s">
        <v>6</v>
      </c>
      <c r="C194" s="104">
        <f>'ESE by Elementary School'!C216</f>
        <v>716</v>
      </c>
      <c r="D194" s="105">
        <f>'ESE by Elementary School'!D216</f>
        <v>3104</v>
      </c>
      <c r="E194" s="22">
        <f t="shared" si="23"/>
        <v>0.23067010309278352</v>
      </c>
    </row>
    <row r="195" spans="1:5" x14ac:dyDescent="0.25">
      <c r="A195" s="300"/>
      <c r="B195" s="59" t="s">
        <v>7</v>
      </c>
      <c r="C195" s="104">
        <f>'ESE by Elementary School'!C217</f>
        <v>116</v>
      </c>
      <c r="D195" s="105">
        <f>'ESE by Elementary School'!D217</f>
        <v>728</v>
      </c>
      <c r="E195" s="22">
        <f t="shared" si="23"/>
        <v>0.15934065934065933</v>
      </c>
    </row>
    <row r="196" spans="1:5" x14ac:dyDescent="0.25">
      <c r="A196" s="300"/>
      <c r="B196" s="59" t="s">
        <v>8</v>
      </c>
      <c r="C196" s="104">
        <f>'ESE by Elementary School'!C218</f>
        <v>24</v>
      </c>
      <c r="D196" s="105">
        <f>'ESE by Elementary School'!D218</f>
        <v>309</v>
      </c>
      <c r="E196" s="22">
        <f>C196/D196</f>
        <v>7.7669902912621352E-2</v>
      </c>
    </row>
    <row r="197" spans="1:5" x14ac:dyDescent="0.25">
      <c r="A197" s="300"/>
      <c r="B197" s="59" t="s">
        <v>9</v>
      </c>
      <c r="C197" s="157" t="s">
        <v>41</v>
      </c>
      <c r="D197" s="105">
        <f>'ESE by Elementary School'!D219</f>
        <v>24</v>
      </c>
      <c r="E197" s="22" t="s">
        <v>41</v>
      </c>
    </row>
    <row r="198" spans="1:5" x14ac:dyDescent="0.25">
      <c r="A198" s="300"/>
      <c r="B198" s="59" t="s">
        <v>10</v>
      </c>
      <c r="C198" s="104"/>
      <c r="D198" s="105" t="s">
        <v>41</v>
      </c>
      <c r="E198" s="22"/>
    </row>
    <row r="199" spans="1:5" x14ac:dyDescent="0.25">
      <c r="A199" s="300"/>
      <c r="B199" s="74" t="s">
        <v>11</v>
      </c>
      <c r="C199" s="19">
        <f>'ESE by Elementary School'!C221</f>
        <v>2866</v>
      </c>
      <c r="D199" s="17">
        <f>'ESE by Elementary School'!D221</f>
        <v>17481</v>
      </c>
      <c r="E199" s="24">
        <f>C199/D199</f>
        <v>0.16394943081059435</v>
      </c>
    </row>
    <row r="200" spans="1:5" x14ac:dyDescent="0.25">
      <c r="A200" s="300"/>
      <c r="B200" s="75" t="s">
        <v>15</v>
      </c>
      <c r="C200" s="104">
        <f t="shared" ref="C200:D200" si="24">C192-C194</f>
        <v>612</v>
      </c>
      <c r="D200" s="105">
        <f t="shared" si="24"/>
        <v>5844</v>
      </c>
      <c r="E200" s="25">
        <f>E192-E194</f>
        <v>-8.2257049896538537E-2</v>
      </c>
    </row>
    <row r="201" spans="1:5" ht="15.75" thickBot="1" x14ac:dyDescent="0.3">
      <c r="A201" s="301"/>
      <c r="B201" s="76" t="s">
        <v>16</v>
      </c>
      <c r="C201" s="14">
        <f>C192-C193</f>
        <v>648</v>
      </c>
      <c r="D201" s="15">
        <f>D192-D193</f>
        <v>4581</v>
      </c>
      <c r="E201" s="26">
        <f>E192-E193</f>
        <v>-7.3002511316689056E-3</v>
      </c>
    </row>
    <row r="202" spans="1:5" ht="15.75" thickBot="1" x14ac:dyDescent="0.3">
      <c r="A202" s="285" t="s">
        <v>75</v>
      </c>
      <c r="B202" s="286"/>
      <c r="C202" s="286"/>
      <c r="D202" s="286"/>
      <c r="E202" s="287"/>
    </row>
    <row r="203" spans="1:5" ht="32.25" customHeight="1" thickBot="1" x14ac:dyDescent="0.3">
      <c r="A203" s="288" t="s">
        <v>42</v>
      </c>
      <c r="B203" s="289"/>
      <c r="C203" s="289"/>
      <c r="D203" s="289"/>
      <c r="E203" s="290"/>
    </row>
  </sheetData>
  <mergeCells count="23">
    <mergeCell ref="A5:A15"/>
    <mergeCell ref="A192:A201"/>
    <mergeCell ref="A137:A147"/>
    <mergeCell ref="A148:A158"/>
    <mergeCell ref="A159:A169"/>
    <mergeCell ref="A170:A180"/>
    <mergeCell ref="A181:A191"/>
    <mergeCell ref="A202:E202"/>
    <mergeCell ref="A203:E203"/>
    <mergeCell ref="A16:A26"/>
    <mergeCell ref="A1:A4"/>
    <mergeCell ref="B1:B3"/>
    <mergeCell ref="C1:E3"/>
    <mergeCell ref="A71:A81"/>
    <mergeCell ref="A60:A70"/>
    <mergeCell ref="A49:A59"/>
    <mergeCell ref="A38:A48"/>
    <mergeCell ref="A27:A37"/>
    <mergeCell ref="A126:A136"/>
    <mergeCell ref="A115:A125"/>
    <mergeCell ref="A104:A114"/>
    <mergeCell ref="A93:A103"/>
    <mergeCell ref="A82:A92"/>
  </mergeCells>
  <conditionalFormatting sqref="B16:B22">
    <cfRule type="expression" dxfId="119" priority="314">
      <formula>MOD(ROW(),2)=0</formula>
    </cfRule>
  </conditionalFormatting>
  <conditionalFormatting sqref="B4">
    <cfRule type="expression" dxfId="118" priority="313">
      <formula>MOD(ROW(),2)=0</formula>
    </cfRule>
  </conditionalFormatting>
  <conditionalFormatting sqref="E16:E18 E21:E22">
    <cfRule type="expression" dxfId="117" priority="312">
      <formula>MOD(ROW(),2)=0</formula>
    </cfRule>
  </conditionalFormatting>
  <conditionalFormatting sqref="C16:D18 C22:D22 D19:D20 C21">
    <cfRule type="expression" dxfId="116" priority="311">
      <formula>MOD(ROW(),2)=0</formula>
    </cfRule>
  </conditionalFormatting>
  <conditionalFormatting sqref="C25:E26">
    <cfRule type="expression" dxfId="115" priority="310">
      <formula>MOD(ROW(),2)=0</formula>
    </cfRule>
  </conditionalFormatting>
  <conditionalFormatting sqref="B27:B33">
    <cfRule type="expression" dxfId="114" priority="299">
      <formula>MOD(ROW(),2)=0</formula>
    </cfRule>
  </conditionalFormatting>
  <conditionalFormatting sqref="E27:E29 E32:E33">
    <cfRule type="expression" dxfId="113" priority="298">
      <formula>MOD(ROW(),2)=0</formula>
    </cfRule>
  </conditionalFormatting>
  <conditionalFormatting sqref="C27:D29 C32:D33 D30:D31">
    <cfRule type="expression" dxfId="112" priority="297">
      <formula>MOD(ROW(),2)=0</formula>
    </cfRule>
  </conditionalFormatting>
  <conditionalFormatting sqref="C36:E37">
    <cfRule type="expression" dxfId="111" priority="296">
      <formula>MOD(ROW(),2)=0</formula>
    </cfRule>
  </conditionalFormatting>
  <conditionalFormatting sqref="B38:B44">
    <cfRule type="expression" dxfId="110" priority="289">
      <formula>MOD(ROW(),2)=0</formula>
    </cfRule>
  </conditionalFormatting>
  <conditionalFormatting sqref="E38:E40 E43:E44">
    <cfRule type="expression" dxfId="109" priority="288">
      <formula>MOD(ROW(),2)=0</formula>
    </cfRule>
  </conditionalFormatting>
  <conditionalFormatting sqref="C38:D40 C44:D44 D41:D42 C43">
    <cfRule type="expression" dxfId="108" priority="287">
      <formula>MOD(ROW(),2)=0</formula>
    </cfRule>
  </conditionalFormatting>
  <conditionalFormatting sqref="C47:E48">
    <cfRule type="expression" dxfId="107" priority="286">
      <formula>MOD(ROW(),2)=0</formula>
    </cfRule>
  </conditionalFormatting>
  <conditionalFormatting sqref="B49:B55">
    <cfRule type="expression" dxfId="106" priority="279">
      <formula>MOD(ROW(),2)=0</formula>
    </cfRule>
  </conditionalFormatting>
  <conditionalFormatting sqref="E49:E55">
    <cfRule type="expression" dxfId="105" priority="278">
      <formula>MOD(ROW(),2)=0</formula>
    </cfRule>
  </conditionalFormatting>
  <conditionalFormatting sqref="C49:D53 C55:D55 C54">
    <cfRule type="expression" dxfId="104" priority="277">
      <formula>MOD(ROW(),2)=0</formula>
    </cfRule>
  </conditionalFormatting>
  <conditionalFormatting sqref="C58:E59">
    <cfRule type="expression" dxfId="103" priority="276">
      <formula>MOD(ROW(),2)=0</formula>
    </cfRule>
  </conditionalFormatting>
  <conditionalFormatting sqref="B60:B66">
    <cfRule type="expression" dxfId="102" priority="269">
      <formula>MOD(ROW(),2)=0</formula>
    </cfRule>
  </conditionalFormatting>
  <conditionalFormatting sqref="E60:E63 E65:E66">
    <cfRule type="expression" dxfId="101" priority="268">
      <formula>MOD(ROW(),2)=0</formula>
    </cfRule>
  </conditionalFormatting>
  <conditionalFormatting sqref="C60:D63 C65:D66 D64">
    <cfRule type="expression" dxfId="100" priority="267">
      <formula>MOD(ROW(),2)=0</formula>
    </cfRule>
  </conditionalFormatting>
  <conditionalFormatting sqref="C69:E70">
    <cfRule type="expression" dxfId="99" priority="266">
      <formula>MOD(ROW(),2)=0</formula>
    </cfRule>
  </conditionalFormatting>
  <conditionalFormatting sqref="B71:B77">
    <cfRule type="expression" dxfId="98" priority="259">
      <formula>MOD(ROW(),2)=0</formula>
    </cfRule>
  </conditionalFormatting>
  <conditionalFormatting sqref="E71:E74 E76:E77">
    <cfRule type="expression" dxfId="97" priority="258">
      <formula>MOD(ROW(),2)=0</formula>
    </cfRule>
  </conditionalFormatting>
  <conditionalFormatting sqref="C71:D73 C76:D77 D74:D75">
    <cfRule type="expression" dxfId="96" priority="257">
      <formula>MOD(ROW(),2)=0</formula>
    </cfRule>
  </conditionalFormatting>
  <conditionalFormatting sqref="C80:E88 C91:E92">
    <cfRule type="expression" dxfId="95" priority="256">
      <formula>MOD(ROW(),2)=0</formula>
    </cfRule>
  </conditionalFormatting>
  <conditionalFormatting sqref="B93:B99">
    <cfRule type="expression" dxfId="94" priority="249">
      <formula>MOD(ROW(),2)=0</formula>
    </cfRule>
  </conditionalFormatting>
  <conditionalFormatting sqref="E93:E96 E98:E99">
    <cfRule type="expression" dxfId="93" priority="248">
      <formula>MOD(ROW(),2)=0</formula>
    </cfRule>
  </conditionalFormatting>
  <conditionalFormatting sqref="C93:D96 C98:D99 D97">
    <cfRule type="expression" dxfId="92" priority="247">
      <formula>MOD(ROW(),2)=0</formula>
    </cfRule>
  </conditionalFormatting>
  <conditionalFormatting sqref="C102:E103">
    <cfRule type="expression" dxfId="91" priority="246">
      <formula>MOD(ROW(),2)=0</formula>
    </cfRule>
  </conditionalFormatting>
  <conditionalFormatting sqref="B104:B110">
    <cfRule type="expression" dxfId="90" priority="239">
      <formula>MOD(ROW(),2)=0</formula>
    </cfRule>
  </conditionalFormatting>
  <conditionalFormatting sqref="E104:E110">
    <cfRule type="expression" dxfId="89" priority="238">
      <formula>MOD(ROW(),2)=0</formula>
    </cfRule>
  </conditionalFormatting>
  <conditionalFormatting sqref="C104:D108 C110:D110 C109">
    <cfRule type="expression" dxfId="88" priority="237">
      <formula>MOD(ROW(),2)=0</formula>
    </cfRule>
  </conditionalFormatting>
  <conditionalFormatting sqref="C113:E114">
    <cfRule type="expression" dxfId="87" priority="236">
      <formula>MOD(ROW(),2)=0</formula>
    </cfRule>
  </conditionalFormatting>
  <conditionalFormatting sqref="B115:B121">
    <cfRule type="expression" dxfId="86" priority="229">
      <formula>MOD(ROW(),2)=0</formula>
    </cfRule>
  </conditionalFormatting>
  <conditionalFormatting sqref="E115:E118 E120:E121">
    <cfRule type="expression" dxfId="85" priority="228">
      <formula>MOD(ROW(),2)=0</formula>
    </cfRule>
  </conditionalFormatting>
  <conditionalFormatting sqref="C115:D117 C119:D121 D118">
    <cfRule type="expression" dxfId="84" priority="227">
      <formula>MOD(ROW(),2)=0</formula>
    </cfRule>
  </conditionalFormatting>
  <conditionalFormatting sqref="C124:E125">
    <cfRule type="expression" dxfId="83" priority="226">
      <formula>MOD(ROW(),2)=0</formula>
    </cfRule>
  </conditionalFormatting>
  <conditionalFormatting sqref="B82:B88">
    <cfRule type="expression" dxfId="82" priority="219">
      <formula>MOD(ROW(),2)=0</formula>
    </cfRule>
  </conditionalFormatting>
  <conditionalFormatting sqref="E82:E88">
    <cfRule type="expression" dxfId="81" priority="218">
      <formula>MOD(ROW(),2)=0</formula>
    </cfRule>
  </conditionalFormatting>
  <conditionalFormatting sqref="C82:D88">
    <cfRule type="expression" dxfId="80" priority="217">
      <formula>MOD(ROW(),2)=0</formula>
    </cfRule>
  </conditionalFormatting>
  <conditionalFormatting sqref="C91:E92">
    <cfRule type="expression" dxfId="79" priority="216">
      <formula>MOD(ROW(),2)=0</formula>
    </cfRule>
  </conditionalFormatting>
  <conditionalFormatting sqref="B126:B132">
    <cfRule type="expression" dxfId="78" priority="215">
      <formula>MOD(ROW(),2)=0</formula>
    </cfRule>
  </conditionalFormatting>
  <conditionalFormatting sqref="E126:E129 E131:E132">
    <cfRule type="expression" dxfId="77" priority="214">
      <formula>MOD(ROW(),2)=0</formula>
    </cfRule>
  </conditionalFormatting>
  <conditionalFormatting sqref="C126:C129 C131:C132">
    <cfRule type="expression" dxfId="76" priority="213">
      <formula>MOD(ROW(),2)=0</formula>
    </cfRule>
  </conditionalFormatting>
  <conditionalFormatting sqref="C135:C136 E135:E136">
    <cfRule type="expression" dxfId="75" priority="212">
      <formula>MOD(ROW(),2)=0</formula>
    </cfRule>
  </conditionalFormatting>
  <conditionalFormatting sqref="D126:D130 D132">
    <cfRule type="expression" dxfId="74" priority="211">
      <formula>MOD(ROW(),2)=0</formula>
    </cfRule>
  </conditionalFormatting>
  <conditionalFormatting sqref="D135:D136">
    <cfRule type="expression" dxfId="73" priority="210">
      <formula>MOD(ROW(),2)=0</formula>
    </cfRule>
  </conditionalFormatting>
  <conditionalFormatting sqref="B137:B143">
    <cfRule type="expression" dxfId="72" priority="119">
      <formula>MOD(ROW(),2)=0</formula>
    </cfRule>
  </conditionalFormatting>
  <conditionalFormatting sqref="E137:E140 E143">
    <cfRule type="expression" dxfId="71" priority="118">
      <formula>MOD(ROW(),2)=0</formula>
    </cfRule>
  </conditionalFormatting>
  <conditionalFormatting sqref="C137:D140 C143:D143 D141">
    <cfRule type="expression" dxfId="70" priority="117">
      <formula>MOD(ROW(),2)=0</formula>
    </cfRule>
  </conditionalFormatting>
  <conditionalFormatting sqref="C146:E147">
    <cfRule type="expression" dxfId="69" priority="116">
      <formula>MOD(ROW(),2)=0</formula>
    </cfRule>
  </conditionalFormatting>
  <conditionalFormatting sqref="B148:B154">
    <cfRule type="expression" dxfId="68" priority="110">
      <formula>MOD(ROW(),2)=0</formula>
    </cfRule>
  </conditionalFormatting>
  <conditionalFormatting sqref="E148:E154">
    <cfRule type="expression" dxfId="67" priority="109">
      <formula>MOD(ROW(),2)=0</formula>
    </cfRule>
  </conditionalFormatting>
  <conditionalFormatting sqref="C148:D150 C154:D154 D151:D152">
    <cfRule type="expression" dxfId="66" priority="108">
      <formula>MOD(ROW(),2)=0</formula>
    </cfRule>
  </conditionalFormatting>
  <conditionalFormatting sqref="C157:E158">
    <cfRule type="expression" dxfId="65" priority="107">
      <formula>MOD(ROW(),2)=0</formula>
    </cfRule>
  </conditionalFormatting>
  <conditionalFormatting sqref="B159:B165">
    <cfRule type="expression" dxfId="64" priority="101">
      <formula>MOD(ROW(),2)=0</formula>
    </cfRule>
  </conditionalFormatting>
  <conditionalFormatting sqref="E159:E161 E164:E165">
    <cfRule type="expression" dxfId="63" priority="100">
      <formula>MOD(ROW(),2)=0</formula>
    </cfRule>
  </conditionalFormatting>
  <conditionalFormatting sqref="C159:D161 C165:D165 D162:D163 C164">
    <cfRule type="expression" dxfId="62" priority="99">
      <formula>MOD(ROW(),2)=0</formula>
    </cfRule>
  </conditionalFormatting>
  <conditionalFormatting sqref="C168:E169">
    <cfRule type="expression" dxfId="61" priority="98">
      <formula>MOD(ROW(),2)=0</formula>
    </cfRule>
  </conditionalFormatting>
  <conditionalFormatting sqref="B170:B176">
    <cfRule type="expression" dxfId="60" priority="92">
      <formula>MOD(ROW(),2)=0</formula>
    </cfRule>
  </conditionalFormatting>
  <conditionalFormatting sqref="E170:E173 E175:E176">
    <cfRule type="expression" dxfId="59" priority="91">
      <formula>MOD(ROW(),2)=0</formula>
    </cfRule>
  </conditionalFormatting>
  <conditionalFormatting sqref="C170:D173 C176:D176 D174 C175">
    <cfRule type="expression" dxfId="58" priority="90">
      <formula>MOD(ROW(),2)=0</formula>
    </cfRule>
  </conditionalFormatting>
  <conditionalFormatting sqref="C179:E180">
    <cfRule type="expression" dxfId="57" priority="89">
      <formula>MOD(ROW(),2)=0</formula>
    </cfRule>
  </conditionalFormatting>
  <conditionalFormatting sqref="B181:B187">
    <cfRule type="expression" dxfId="56" priority="75">
      <formula>MOD(ROW(),2)=0</formula>
    </cfRule>
  </conditionalFormatting>
  <conditionalFormatting sqref="E181:E185 E187">
    <cfRule type="expression" dxfId="55" priority="74">
      <formula>MOD(ROW(),2)=0</formula>
    </cfRule>
  </conditionalFormatting>
  <conditionalFormatting sqref="C181:C185 C187">
    <cfRule type="expression" dxfId="54" priority="73">
      <formula>MOD(ROW(),2)=0</formula>
    </cfRule>
  </conditionalFormatting>
  <conditionalFormatting sqref="C190:E191">
    <cfRule type="expression" dxfId="53" priority="72">
      <formula>MOD(ROW(),2)=0</formula>
    </cfRule>
  </conditionalFormatting>
  <conditionalFormatting sqref="D181:D187">
    <cfRule type="expression" dxfId="52" priority="71">
      <formula>MOD(ROW(),2)=0</formula>
    </cfRule>
  </conditionalFormatting>
  <conditionalFormatting sqref="C4:E4">
    <cfRule type="expression" dxfId="51" priority="53">
      <formula>MOD(ROW(),2)=0</formula>
    </cfRule>
  </conditionalFormatting>
  <conditionalFormatting sqref="B192:B198">
    <cfRule type="expression" dxfId="50" priority="52">
      <formula>MOD(ROW(),2)=0</formula>
    </cfRule>
  </conditionalFormatting>
  <conditionalFormatting sqref="E192:E196 E198">
    <cfRule type="expression" dxfId="49" priority="51">
      <formula>MOD(ROW(),2)=0</formula>
    </cfRule>
  </conditionalFormatting>
  <conditionalFormatting sqref="C192:D196 C198:D198 D197">
    <cfRule type="expression" dxfId="48" priority="50">
      <formula>MOD(ROW(),2)=0</formula>
    </cfRule>
  </conditionalFormatting>
  <conditionalFormatting sqref="C200:E201">
    <cfRule type="expression" dxfId="47" priority="49">
      <formula>MOD(ROW(),2)=0</formula>
    </cfRule>
  </conditionalFormatting>
  <conditionalFormatting sqref="E19">
    <cfRule type="expression" dxfId="46" priority="48">
      <formula>MOD(ROW(),2)=0</formula>
    </cfRule>
  </conditionalFormatting>
  <conditionalFormatting sqref="E20">
    <cfRule type="expression" dxfId="45" priority="47">
      <formula>MOD(ROW(),2)=0</formula>
    </cfRule>
  </conditionalFormatting>
  <conditionalFormatting sqref="E30">
    <cfRule type="expression" dxfId="44" priority="46">
      <formula>MOD(ROW(),2)=0</formula>
    </cfRule>
  </conditionalFormatting>
  <conditionalFormatting sqref="E31">
    <cfRule type="expression" dxfId="43" priority="45">
      <formula>MOD(ROW(),2)=0</formula>
    </cfRule>
  </conditionalFormatting>
  <conditionalFormatting sqref="E41">
    <cfRule type="expression" dxfId="42" priority="44">
      <formula>MOD(ROW(),2)=0</formula>
    </cfRule>
  </conditionalFormatting>
  <conditionalFormatting sqref="E42">
    <cfRule type="expression" dxfId="41" priority="43">
      <formula>MOD(ROW(),2)=0</formula>
    </cfRule>
  </conditionalFormatting>
  <conditionalFormatting sqref="E64">
    <cfRule type="expression" dxfId="40" priority="42">
      <formula>MOD(ROW(),2)=0</formula>
    </cfRule>
  </conditionalFormatting>
  <conditionalFormatting sqref="E75">
    <cfRule type="expression" dxfId="39" priority="41">
      <formula>MOD(ROW(),2)=0</formula>
    </cfRule>
  </conditionalFormatting>
  <conditionalFormatting sqref="E97">
    <cfRule type="expression" dxfId="38" priority="40">
      <formula>MOD(ROW(),2)=0</formula>
    </cfRule>
  </conditionalFormatting>
  <conditionalFormatting sqref="E119">
    <cfRule type="expression" dxfId="37" priority="39">
      <formula>MOD(ROW(),2)=0</formula>
    </cfRule>
  </conditionalFormatting>
  <conditionalFormatting sqref="E130">
    <cfRule type="expression" dxfId="36" priority="38">
      <formula>MOD(ROW(),2)=0</formula>
    </cfRule>
  </conditionalFormatting>
  <conditionalFormatting sqref="E141">
    <cfRule type="expression" dxfId="35" priority="37">
      <formula>MOD(ROW(),2)=0</formula>
    </cfRule>
  </conditionalFormatting>
  <conditionalFormatting sqref="E142">
    <cfRule type="expression" dxfId="34" priority="36">
      <formula>MOD(ROW(),2)=0</formula>
    </cfRule>
  </conditionalFormatting>
  <conditionalFormatting sqref="E163">
    <cfRule type="expression" dxfId="33" priority="35">
      <formula>MOD(ROW(),2)=0</formula>
    </cfRule>
  </conditionalFormatting>
  <conditionalFormatting sqref="E162">
    <cfRule type="expression" dxfId="32" priority="34">
      <formula>MOD(ROW(),2)=0</formula>
    </cfRule>
  </conditionalFormatting>
  <conditionalFormatting sqref="E174">
    <cfRule type="expression" dxfId="31" priority="33">
      <formula>MOD(ROW(),2)=0</formula>
    </cfRule>
  </conditionalFormatting>
  <conditionalFormatting sqref="E186">
    <cfRule type="expression" dxfId="30" priority="32">
      <formula>MOD(ROW(),2)=0</formula>
    </cfRule>
  </conditionalFormatting>
  <conditionalFormatting sqref="E197">
    <cfRule type="expression" dxfId="29" priority="31">
      <formula>MOD(ROW(),2)=0</formula>
    </cfRule>
  </conditionalFormatting>
  <conditionalFormatting sqref="B5:B11">
    <cfRule type="expression" dxfId="28" priority="30">
      <formula>MOD(ROW(),2)=0</formula>
    </cfRule>
  </conditionalFormatting>
  <conditionalFormatting sqref="E5:E7 E10:E11">
    <cfRule type="expression" dxfId="27" priority="29">
      <formula>MOD(ROW(),2)=0</formula>
    </cfRule>
  </conditionalFormatting>
  <conditionalFormatting sqref="C5:D11">
    <cfRule type="expression" dxfId="26" priority="28">
      <formula>MOD(ROW(),2)=0</formula>
    </cfRule>
  </conditionalFormatting>
  <conditionalFormatting sqref="C14:E15">
    <cfRule type="expression" dxfId="25" priority="27">
      <formula>MOD(ROW(),2)=0</formula>
    </cfRule>
  </conditionalFormatting>
  <conditionalFormatting sqref="E8">
    <cfRule type="expression" dxfId="24" priority="26">
      <formula>MOD(ROW(),2)=0</formula>
    </cfRule>
  </conditionalFormatting>
  <conditionalFormatting sqref="E9">
    <cfRule type="expression" dxfId="23" priority="25">
      <formula>MOD(ROW(),2)=0</formula>
    </cfRule>
  </conditionalFormatting>
  <conditionalFormatting sqref="C19:C20">
    <cfRule type="expression" dxfId="22" priority="24">
      <formula>MOD(ROW(),2)=0</formula>
    </cfRule>
  </conditionalFormatting>
  <conditionalFormatting sqref="D21">
    <cfRule type="expression" dxfId="21" priority="23">
      <formula>MOD(ROW(),2)=0</formula>
    </cfRule>
  </conditionalFormatting>
  <conditionalFormatting sqref="C30:C31">
    <cfRule type="expression" dxfId="20" priority="22">
      <formula>MOD(ROW(),2)=0</formula>
    </cfRule>
  </conditionalFormatting>
  <conditionalFormatting sqref="C41:C42">
    <cfRule type="expression" dxfId="19" priority="21">
      <formula>MOD(ROW(),2)=0</formula>
    </cfRule>
  </conditionalFormatting>
  <conditionalFormatting sqref="D43">
    <cfRule type="expression" dxfId="18" priority="20">
      <formula>MOD(ROW(),2)=0</formula>
    </cfRule>
  </conditionalFormatting>
  <conditionalFormatting sqref="D54">
    <cfRule type="expression" dxfId="17" priority="19">
      <formula>MOD(ROW(),2)=0</formula>
    </cfRule>
  </conditionalFormatting>
  <conditionalFormatting sqref="C64">
    <cfRule type="expression" dxfId="16" priority="18">
      <formula>MOD(ROW(),2)=0</formula>
    </cfRule>
  </conditionalFormatting>
  <conditionalFormatting sqref="C74:C75">
    <cfRule type="expression" dxfId="15" priority="17">
      <formula>MOD(ROW(),2)=0</formula>
    </cfRule>
  </conditionalFormatting>
  <conditionalFormatting sqref="C118">
    <cfRule type="expression" dxfId="14" priority="16">
      <formula>MOD(ROW(),2)=0</formula>
    </cfRule>
  </conditionalFormatting>
  <conditionalFormatting sqref="D109">
    <cfRule type="expression" dxfId="13" priority="15">
      <formula>MOD(ROW(),2)=0</formula>
    </cfRule>
  </conditionalFormatting>
  <conditionalFormatting sqref="C97">
    <cfRule type="expression" dxfId="12" priority="14">
      <formula>MOD(ROW(),2)=0</formula>
    </cfRule>
  </conditionalFormatting>
  <conditionalFormatting sqref="C130">
    <cfRule type="expression" dxfId="11" priority="12">
      <formula>MOD(ROW(),2)=0</formula>
    </cfRule>
  </conditionalFormatting>
  <conditionalFormatting sqref="D131">
    <cfRule type="expression" dxfId="10" priority="11">
      <formula>MOD(ROW(),2)=0</formula>
    </cfRule>
  </conditionalFormatting>
  <conditionalFormatting sqref="C141:C142">
    <cfRule type="expression" dxfId="9" priority="10">
      <formula>MOD(ROW(),2)=0</formula>
    </cfRule>
  </conditionalFormatting>
  <conditionalFormatting sqref="D142">
    <cfRule type="expression" dxfId="8" priority="9">
      <formula>MOD(ROW(),2)=0</formula>
    </cfRule>
  </conditionalFormatting>
  <conditionalFormatting sqref="C151:C153">
    <cfRule type="expression" dxfId="7" priority="8">
      <formula>MOD(ROW(),2)=0</formula>
    </cfRule>
  </conditionalFormatting>
  <conditionalFormatting sqref="D153">
    <cfRule type="expression" dxfId="6" priority="7">
      <formula>MOD(ROW(),2)=0</formula>
    </cfRule>
  </conditionalFormatting>
  <conditionalFormatting sqref="C162:C163">
    <cfRule type="expression" dxfId="5" priority="6">
      <formula>MOD(ROW(),2)=0</formula>
    </cfRule>
  </conditionalFormatting>
  <conditionalFormatting sqref="D164">
    <cfRule type="expression" dxfId="4" priority="5">
      <formula>MOD(ROW(),2)=0</formula>
    </cfRule>
  </conditionalFormatting>
  <conditionalFormatting sqref="C174">
    <cfRule type="expression" dxfId="3" priority="4">
      <formula>MOD(ROW(),2)=0</formula>
    </cfRule>
  </conditionalFormatting>
  <conditionalFormatting sqref="D175">
    <cfRule type="expression" dxfId="2" priority="3">
      <formula>MOD(ROW(),2)=0</formula>
    </cfRule>
  </conditionalFormatting>
  <conditionalFormatting sqref="C186">
    <cfRule type="expression" dxfId="1" priority="2">
      <formula>MOD(ROW(),2)=0</formula>
    </cfRule>
  </conditionalFormatting>
  <conditionalFormatting sqref="C197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ESE Overall</vt:lpstr>
      <vt:lpstr>ESE by Elementary School</vt:lpstr>
      <vt:lpstr>ESE by Middle School</vt:lpstr>
      <vt:lpstr>ESE by High School</vt:lpstr>
      <vt:lpstr>ESE by Grade</vt:lpstr>
      <vt:lpstr>'ESE by Elementary School'!Print_Titles</vt:lpstr>
      <vt:lpstr>'ESE by Grade'!Print_Titles</vt:lpstr>
      <vt:lpstr>'ESE by High School'!Print_Titles</vt:lpstr>
      <vt:lpstr>'ESE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2021-06-28T14:50:26Z</cp:lastPrinted>
  <dcterms:created xsi:type="dcterms:W3CDTF">2020-06-19T14:25:36Z</dcterms:created>
  <dcterms:modified xsi:type="dcterms:W3CDTF">2021-06-28T14:50:54Z</dcterms:modified>
</cp:coreProperties>
</file>