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C8A4BFA5-7C39-4CD4-B078-D6E772A3E613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New Hi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B33" i="1"/>
  <c r="B32" i="1"/>
  <c r="J16" i="1"/>
  <c r="J15" i="1"/>
  <c r="H16" i="1"/>
  <c r="H15" i="1"/>
  <c r="F16" i="1"/>
  <c r="F15" i="1"/>
  <c r="D16" i="1"/>
  <c r="D15" i="1"/>
  <c r="B16" i="1"/>
  <c r="B15" i="1"/>
  <c r="C12" i="1" l="1"/>
  <c r="C9" i="1"/>
  <c r="C8" i="1"/>
  <c r="C7" i="1"/>
  <c r="I11" i="1" l="1"/>
  <c r="G8" i="1"/>
  <c r="G9" i="1"/>
  <c r="G11" i="1"/>
  <c r="G12" i="1"/>
  <c r="G7" i="1"/>
  <c r="E8" i="1"/>
  <c r="E9" i="1"/>
  <c r="E11" i="1"/>
  <c r="E12" i="1"/>
  <c r="E7" i="1"/>
  <c r="K11" i="1" l="1"/>
  <c r="K12" i="1"/>
  <c r="I8" i="1"/>
  <c r="I9" i="1"/>
  <c r="I7" i="1"/>
  <c r="K8" i="1" l="1"/>
  <c r="K9" i="1"/>
  <c r="K7" i="1"/>
  <c r="D30" i="1"/>
  <c r="D25" i="1" l="1"/>
  <c r="D26" i="1"/>
  <c r="D27" i="1"/>
  <c r="D24" i="1"/>
  <c r="D33" i="1" l="1"/>
  <c r="D32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<sst xmlns="http://schemas.openxmlformats.org/spreadsheetml/2006/main" count="51" uniqueCount="31">
  <si>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</si>
  <si>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</si>
  <si>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</si>
  <si>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</si>
  <si>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</si>
  <si>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</si>
  <si>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</si>
  <si>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</si>
  <si>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</si>
  <si>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</si>
  <si>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</si>
  <si>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</si>
  <si>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</si>
  <si>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</si>
  <si>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</si>
  <si>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</si>
  <si>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</si>
  <si>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</si>
  <si>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</si>
  <si>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</si>
  <si>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</si>
  <si>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</si>
  <si>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New Hires</t>
  </si>
  <si>
    <t>AAAP Action Step: 4.3, 4.4, 4.9, 4.14, 4.15</t>
  </si>
  <si>
    <t>Source:  SDRIC Human Resources</t>
  </si>
  <si>
    <t>19-20</t>
  </si>
  <si>
    <t>Count and Percent of 2020-21 New Hires</t>
  </si>
  <si>
    <t>2020-21 Progress Measure Data as of April 29, 2021</t>
  </si>
  <si>
    <t># of
New Hires</t>
  </si>
  <si>
    <t>% of New Hires</t>
  </si>
  <si>
    <t># of New Hires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</si>
</sst>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wrapText="1"/>
    </xf>
    <xf numFmtId="0" fontId="2" fillId="9" borderId="41" xfId="0" applyFont="1" applyFill="1" applyBorder="1" applyAlignment="1">
      <alignment horizontal="center" vertical="center" wrapText="1"/>
    </xf>
    <xf numFmtId="0" fontId="7" fillId="5" borderId="19" xfId="0" applyNumberFormat="1" applyFont="1" applyFill="1" applyBorder="1" applyAlignment="1">
      <alignment horizontal="right" vertical="center"/>
    </xf>
    <xf numFmtId="3" fontId="8" fillId="6" borderId="4" xfId="0" applyNumberFormat="1" applyFont="1" applyFill="1" applyBorder="1" applyAlignment="1">
      <alignment horizontal="center" vertical="center" wrapText="1"/>
    </xf>
    <xf numFmtId="3" fontId="3" fillId="6" borderId="19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1" xfId="0" applyNumberFormat="1" applyFont="1" applyFill="1" applyBorder="1" applyAlignment="1">
      <alignment vertical="center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4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8" xfId="0" applyNumberFormat="1" applyFont="1" applyFill="1" applyBorder="1" applyAlignment="1">
      <alignment horizontal="center" vertical="center"/>
    </xf>
    <xf numFmtId="9" fontId="3" fillId="6" borderId="32" xfId="0" applyNumberFormat="1" applyFont="1" applyFill="1" applyBorder="1" applyAlignment="1">
      <alignment horizontal="center" vertical="center"/>
    </xf>
    <xf numFmtId="3" fontId="2" fillId="9" borderId="35" xfId="0" applyNumberFormat="1" applyFont="1" applyFill="1" applyBorder="1" applyAlignment="1">
      <alignment horizontal="center" vertical="center"/>
    </xf>
    <xf numFmtId="0" fontId="2" fillId="9" borderId="36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center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2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2" fillId="9" borderId="27" xfId="0" applyNumberFormat="1" applyFont="1" applyFill="1" applyBorder="1" applyAlignment="1">
      <alignment horizontal="center" vertical="center"/>
    </xf>
    <xf numFmtId="3" fontId="2" fillId="9" borderId="29" xfId="0" applyNumberFormat="1" applyFont="1" applyFill="1" applyBorder="1" applyAlignment="1">
      <alignment horizontal="center" vertical="center"/>
    </xf>
    <xf numFmtId="0" fontId="0" fillId="12" borderId="14" xfId="0" applyFill="1" applyBorder="1" applyAlignment="1">
      <alignment horizontal="left" vertical="top"/>
    </xf>
    <xf numFmtId="0" fontId="0" fillId="12" borderId="39" xfId="0" applyFill="1" applyBorder="1" applyAlignment="1">
      <alignment horizontal="left" vertical="top"/>
    </xf>
    <xf numFmtId="0" fontId="0" fillId="12" borderId="40" xfId="0" applyFill="1" applyBorder="1" applyAlignment="1">
      <alignment horizontal="left" vertical="top"/>
    </xf>
    <xf numFmtId="3" fontId="2" fillId="9" borderId="27" xfId="2" applyNumberFormat="1" applyFont="1" applyFill="1" applyBorder="1" applyAlignment="1">
      <alignment horizontal="center" vertical="center"/>
    </xf>
    <xf numFmtId="3" fontId="2" fillId="9" borderId="29" xfId="2" applyNumberFormat="1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3" width="15.7109375" customWidth="1"/>
    <col min="4" max="11" width="15.7109375" style="29" customWidth="1"/>
  </cols>
  <sheetData>
    <row r="1" spans="1:11" ht="18.75" customHeight="1" x14ac:dyDescent="0.3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3.75" customHeight="1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" customHeight="1" x14ac:dyDescent="0.25">
      <c r="A3" s="83" t="s">
        <v>22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9" customHeight="1" thickBot="1" x14ac:dyDescent="0.3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x14ac:dyDescent="0.25">
      <c r="A5" s="94" t="s">
        <v>0</v>
      </c>
      <c r="B5" s="90" t="s">
        <v>13</v>
      </c>
      <c r="C5" s="91"/>
      <c r="D5" s="90" t="s">
        <v>1</v>
      </c>
      <c r="E5" s="91"/>
      <c r="F5" s="90" t="s">
        <v>2</v>
      </c>
      <c r="G5" s="91"/>
      <c r="H5" s="90" t="s">
        <v>3</v>
      </c>
      <c r="I5" s="91"/>
      <c r="J5" s="92" t="s">
        <v>25</v>
      </c>
      <c r="K5" s="93"/>
    </row>
    <row r="6" spans="1:11" ht="26.25" thickBot="1" x14ac:dyDescent="0.3">
      <c r="A6" s="95"/>
      <c r="B6" s="21" t="s">
        <v>28</v>
      </c>
      <c r="C6" s="16" t="s">
        <v>29</v>
      </c>
      <c r="D6" s="21" t="s">
        <v>28</v>
      </c>
      <c r="E6" s="16" t="s">
        <v>29</v>
      </c>
      <c r="F6" s="21" t="s">
        <v>28</v>
      </c>
      <c r="G6" s="16" t="s">
        <v>29</v>
      </c>
      <c r="H6" s="21" t="s">
        <v>28</v>
      </c>
      <c r="I6" s="16" t="s">
        <v>29</v>
      </c>
      <c r="J6" s="21" t="s">
        <v>28</v>
      </c>
      <c r="K6" s="16" t="s">
        <v>29</v>
      </c>
    </row>
    <row r="7" spans="1:11" ht="15" customHeight="1" x14ac:dyDescent="0.25">
      <c r="A7" s="8" t="s">
        <v>4</v>
      </c>
      <c r="B7" s="41">
        <v>76</v>
      </c>
      <c r="C7" s="36">
        <f>B7/B14</f>
        <v>0.80851063829787229</v>
      </c>
      <c r="D7" s="35">
        <v>109</v>
      </c>
      <c r="E7" s="36">
        <f>D7/$D$14</f>
        <v>0.8582677165354331</v>
      </c>
      <c r="F7" s="35">
        <v>113</v>
      </c>
      <c r="G7" s="36">
        <f>F7/$F$14</f>
        <v>0.82481751824817517</v>
      </c>
      <c r="H7" s="22">
        <v>101</v>
      </c>
      <c r="I7" s="14">
        <f>H7/$H$14</f>
        <v>0.6558441558441559</v>
      </c>
      <c r="J7" s="17">
        <v>60</v>
      </c>
      <c r="K7" s="14">
        <f>J7/$J$14</f>
        <v>0.73170731707317072</v>
      </c>
    </row>
    <row r="8" spans="1:11" x14ac:dyDescent="0.25">
      <c r="A8" s="8" t="s">
        <v>5</v>
      </c>
      <c r="B8" s="15">
        <v>6</v>
      </c>
      <c r="C8" s="42">
        <f>B8/B14</f>
        <v>6.3829787234042548E-2</v>
      </c>
      <c r="D8" s="15">
        <v>1</v>
      </c>
      <c r="E8" s="9">
        <f t="shared" ref="E8:E12" si="0">D8/$D$14</f>
        <v>7.874015748031496E-3</v>
      </c>
      <c r="F8" s="15">
        <v>5</v>
      </c>
      <c r="G8" s="9">
        <f t="shared" ref="G8:G12" si="1">F8/$F$14</f>
        <v>3.6496350364963501E-2</v>
      </c>
      <c r="H8" s="23">
        <v>5</v>
      </c>
      <c r="I8" s="9">
        <f t="shared" ref="I8:I11" si="2">H8/$H$14</f>
        <v>3.2467532467532464E-2</v>
      </c>
      <c r="J8" s="18">
        <v>13</v>
      </c>
      <c r="K8" s="9">
        <f t="shared" ref="K8:K12" si="3">J8/$J$14</f>
        <v>0.15853658536585366</v>
      </c>
    </row>
    <row r="9" spans="1:11" x14ac:dyDescent="0.25">
      <c r="A9" s="8" t="s">
        <v>6</v>
      </c>
      <c r="B9" s="37">
        <v>11</v>
      </c>
      <c r="C9" s="38">
        <f>B9/B14</f>
        <v>0.11702127659574468</v>
      </c>
      <c r="D9" s="37">
        <v>14</v>
      </c>
      <c r="E9" s="38">
        <f t="shared" si="0"/>
        <v>0.11023622047244094</v>
      </c>
      <c r="F9" s="37">
        <v>13</v>
      </c>
      <c r="G9" s="38">
        <f t="shared" si="1"/>
        <v>9.4890510948905105E-2</v>
      </c>
      <c r="H9" s="23">
        <v>12</v>
      </c>
      <c r="I9" s="9">
        <f t="shared" si="2"/>
        <v>7.792207792207792E-2</v>
      </c>
      <c r="J9" s="18">
        <v>7</v>
      </c>
      <c r="K9" s="9">
        <f t="shared" si="3"/>
        <v>8.5365853658536592E-2</v>
      </c>
    </row>
    <row r="10" spans="1:11" x14ac:dyDescent="0.25">
      <c r="A10" s="8" t="s">
        <v>7</v>
      </c>
      <c r="B10" s="15"/>
      <c r="C10" s="30"/>
      <c r="D10" s="15"/>
      <c r="E10" s="9"/>
      <c r="F10" s="15"/>
      <c r="G10" s="9"/>
      <c r="H10" s="23"/>
      <c r="I10" s="9"/>
      <c r="J10" s="18"/>
      <c r="K10" s="9"/>
    </row>
    <row r="11" spans="1:11" x14ac:dyDescent="0.25">
      <c r="A11" s="8" t="s">
        <v>8</v>
      </c>
      <c r="B11" s="31"/>
      <c r="C11" s="32"/>
      <c r="D11" s="37">
        <v>2</v>
      </c>
      <c r="E11" s="38">
        <f t="shared" si="0"/>
        <v>1.5748031496062992E-2</v>
      </c>
      <c r="F11" s="37">
        <v>4</v>
      </c>
      <c r="G11" s="38">
        <f t="shared" si="1"/>
        <v>2.9197080291970802E-2</v>
      </c>
      <c r="H11" s="24">
        <v>1</v>
      </c>
      <c r="I11" s="9">
        <f t="shared" si="2"/>
        <v>6.4935064935064939E-3</v>
      </c>
      <c r="J11" s="19">
        <v>1</v>
      </c>
      <c r="K11" s="9">
        <f t="shared" si="3"/>
        <v>1.2195121951219513E-2</v>
      </c>
    </row>
    <row r="12" spans="1:11" x14ac:dyDescent="0.25">
      <c r="A12" s="8" t="s">
        <v>9</v>
      </c>
      <c r="B12" s="15">
        <v>1</v>
      </c>
      <c r="C12" s="42">
        <f>B12/B14</f>
        <v>1.0638297872340425E-2</v>
      </c>
      <c r="D12" s="15">
        <v>1</v>
      </c>
      <c r="E12" s="9">
        <f t="shared" si="0"/>
        <v>7.874015748031496E-3</v>
      </c>
      <c r="F12" s="15">
        <v>2</v>
      </c>
      <c r="G12" s="9">
        <f t="shared" si="1"/>
        <v>1.4598540145985401E-2</v>
      </c>
      <c r="H12" s="24"/>
      <c r="I12" s="9"/>
      <c r="J12" s="19">
        <v>1</v>
      </c>
      <c r="K12" s="9">
        <f t="shared" si="3"/>
        <v>1.2195121951219513E-2</v>
      </c>
    </row>
    <row r="13" spans="1:11" ht="15.75" thickBot="1" x14ac:dyDescent="0.3">
      <c r="A13" s="8" t="s">
        <v>10</v>
      </c>
      <c r="B13" s="33"/>
      <c r="C13" s="34"/>
      <c r="D13" s="39"/>
      <c r="E13" s="40"/>
      <c r="F13" s="39"/>
      <c r="G13" s="40"/>
      <c r="H13" s="25"/>
      <c r="I13" s="13"/>
      <c r="J13" s="20"/>
      <c r="K13" s="13"/>
    </row>
    <row r="14" spans="1:11" ht="15.75" thickBot="1" x14ac:dyDescent="0.3">
      <c r="A14" s="12" t="s">
        <v>11</v>
      </c>
      <c r="B14" s="101">
        <v>94</v>
      </c>
      <c r="C14" s="102"/>
      <c r="D14" s="96">
        <v>127</v>
      </c>
      <c r="E14" s="97"/>
      <c r="F14" s="96">
        <v>137</v>
      </c>
      <c r="G14" s="97"/>
      <c r="H14" s="96">
        <v>154</v>
      </c>
      <c r="I14" s="97"/>
      <c r="J14" s="96">
        <v>82</v>
      </c>
      <c r="K14" s="97"/>
    </row>
    <row r="15" spans="1:11" ht="15" customHeight="1" x14ac:dyDescent="0.25">
      <c r="A15" s="26" t="s">
        <v>14</v>
      </c>
      <c r="B15" s="47">
        <f t="shared" ref="B15:K15" si="4">B7-B9</f>
        <v>65</v>
      </c>
      <c r="C15" s="11">
        <f t="shared" si="4"/>
        <v>0.6914893617021276</v>
      </c>
      <c r="D15" s="49">
        <f t="shared" si="4"/>
        <v>95</v>
      </c>
      <c r="E15" s="11">
        <f t="shared" si="4"/>
        <v>0.74803149606299213</v>
      </c>
      <c r="F15" s="49">
        <f t="shared" si="4"/>
        <v>100</v>
      </c>
      <c r="G15" s="11">
        <f t="shared" si="4"/>
        <v>0.72992700729927007</v>
      </c>
      <c r="H15" s="49">
        <f t="shared" si="4"/>
        <v>89</v>
      </c>
      <c r="I15" s="11">
        <f t="shared" si="4"/>
        <v>0.57792207792207795</v>
      </c>
      <c r="J15" s="49">
        <f t="shared" si="4"/>
        <v>53</v>
      </c>
      <c r="K15" s="11">
        <f t="shared" si="4"/>
        <v>0.64634146341463417</v>
      </c>
    </row>
    <row r="16" spans="1:11" ht="15.75" customHeight="1" thickBot="1" x14ac:dyDescent="0.3">
      <c r="A16" s="46" t="s">
        <v>15</v>
      </c>
      <c r="B16" s="48">
        <f t="shared" ref="B16:K16" si="5">B7-B8</f>
        <v>70</v>
      </c>
      <c r="C16" s="10">
        <f t="shared" si="5"/>
        <v>0.74468085106382975</v>
      </c>
      <c r="D16" s="50">
        <f t="shared" si="5"/>
        <v>108</v>
      </c>
      <c r="E16" s="10">
        <f t="shared" si="5"/>
        <v>0.85039370078740162</v>
      </c>
      <c r="F16" s="50">
        <f t="shared" si="5"/>
        <v>108</v>
      </c>
      <c r="G16" s="10">
        <f t="shared" si="5"/>
        <v>0.78832116788321172</v>
      </c>
      <c r="H16" s="50">
        <f t="shared" si="5"/>
        <v>96</v>
      </c>
      <c r="I16" s="10">
        <f t="shared" si="5"/>
        <v>0.62337662337662347</v>
      </c>
      <c r="J16" s="50">
        <f t="shared" si="5"/>
        <v>47</v>
      </c>
      <c r="K16" s="10">
        <f t="shared" si="5"/>
        <v>0.57317073170731703</v>
      </c>
    </row>
    <row r="17" spans="1:11" ht="3.75" customHeight="1" thickBot="1" x14ac:dyDescent="0.3">
      <c r="A17" s="2"/>
      <c r="B17" s="1"/>
      <c r="C17" s="3"/>
      <c r="D17" s="4"/>
      <c r="E17" s="5"/>
      <c r="F17" s="27"/>
      <c r="G17" s="3"/>
      <c r="H17" s="4"/>
      <c r="I17" s="5"/>
      <c r="J17" s="6"/>
      <c r="K17" s="7"/>
    </row>
    <row r="18" spans="1:11" ht="15" customHeight="1" x14ac:dyDescent="0.25">
      <c r="A18" s="103" t="s">
        <v>27</v>
      </c>
      <c r="B18" s="104"/>
      <c r="C18" s="104"/>
      <c r="D18" s="104"/>
      <c r="E18" s="105"/>
      <c r="F18" s="28"/>
      <c r="G18" s="28"/>
      <c r="H18" s="28"/>
      <c r="I18" s="28"/>
      <c r="J18" s="28"/>
      <c r="K18" s="28"/>
    </row>
    <row r="19" spans="1:11" ht="6.75" customHeight="1" thickBot="1" x14ac:dyDescent="0.3">
      <c r="A19" s="106"/>
      <c r="B19" s="107"/>
      <c r="C19" s="107"/>
      <c r="D19" s="107"/>
      <c r="E19" s="108"/>
      <c r="F19" s="28"/>
      <c r="G19" s="28"/>
      <c r="H19" s="28"/>
      <c r="I19" s="28"/>
      <c r="J19" s="28"/>
      <c r="K19" s="28"/>
    </row>
    <row r="20" spans="1:11" ht="15" customHeight="1" x14ac:dyDescent="0.25">
      <c r="A20" s="59" t="s">
        <v>23</v>
      </c>
      <c r="B20" s="109" t="s">
        <v>26</v>
      </c>
      <c r="C20" s="110"/>
      <c r="D20" s="110"/>
      <c r="E20" s="111"/>
    </row>
    <row r="21" spans="1:11" x14ac:dyDescent="0.25">
      <c r="A21" s="60"/>
      <c r="B21" s="112"/>
      <c r="C21" s="113"/>
      <c r="D21" s="113"/>
      <c r="E21" s="114"/>
    </row>
    <row r="22" spans="1:11" ht="15" customHeight="1" thickBot="1" x14ac:dyDescent="0.3">
      <c r="A22" s="61"/>
      <c r="B22" s="115"/>
      <c r="C22" s="116"/>
      <c r="D22" s="116"/>
      <c r="E22" s="117"/>
    </row>
    <row r="23" spans="1:11" ht="15" customHeight="1" x14ac:dyDescent="0.25">
      <c r="A23" s="44" t="s">
        <v>0</v>
      </c>
      <c r="B23" s="118" t="s">
        <v>30</v>
      </c>
      <c r="C23" s="119"/>
      <c r="D23" s="70" t="s">
        <v>29</v>
      </c>
      <c r="E23" s="71"/>
    </row>
    <row r="24" spans="1:11" ht="15" customHeight="1" x14ac:dyDescent="0.25">
      <c r="A24" s="15" t="s">
        <v>4</v>
      </c>
      <c r="B24" s="64">
        <v>80</v>
      </c>
      <c r="C24" s="65"/>
      <c r="D24" s="62">
        <f>B24/$B$31</f>
        <v>0.70796460176991149</v>
      </c>
      <c r="E24" s="63"/>
    </row>
    <row r="25" spans="1:11" ht="15" customHeight="1" x14ac:dyDescent="0.25">
      <c r="A25" s="15" t="s">
        <v>5</v>
      </c>
      <c r="B25" s="64">
        <v>15</v>
      </c>
      <c r="C25" s="65"/>
      <c r="D25" s="62">
        <f t="shared" ref="D25:D27" si="6">B25/$B$31</f>
        <v>0.13274336283185842</v>
      </c>
      <c r="E25" s="63"/>
    </row>
    <row r="26" spans="1:11" ht="15" customHeight="1" x14ac:dyDescent="0.25">
      <c r="A26" s="15" t="s">
        <v>6</v>
      </c>
      <c r="B26" s="64">
        <v>14</v>
      </c>
      <c r="C26" s="65"/>
      <c r="D26" s="62">
        <f t="shared" si="6"/>
        <v>0.12389380530973451</v>
      </c>
      <c r="E26" s="63"/>
    </row>
    <row r="27" spans="1:11" ht="15" customHeight="1" x14ac:dyDescent="0.25">
      <c r="A27" s="15" t="s">
        <v>7</v>
      </c>
      <c r="B27" s="64">
        <v>2</v>
      </c>
      <c r="C27" s="65"/>
      <c r="D27" s="62">
        <f t="shared" si="6"/>
        <v>1.7699115044247787E-2</v>
      </c>
      <c r="E27" s="63"/>
    </row>
    <row r="28" spans="1:11" ht="15" customHeight="1" x14ac:dyDescent="0.25">
      <c r="A28" s="15" t="s">
        <v>8</v>
      </c>
      <c r="B28" s="64">
        <v>1</v>
      </c>
      <c r="C28" s="65"/>
      <c r="D28" s="62">
        <f t="shared" ref="D28" si="7">B28/$B$31</f>
        <v>8.8495575221238937E-3</v>
      </c>
      <c r="E28" s="63"/>
    </row>
    <row r="29" spans="1:11" ht="15" customHeight="1" x14ac:dyDescent="0.25">
      <c r="A29" s="15" t="s">
        <v>9</v>
      </c>
      <c r="B29" s="64"/>
      <c r="C29" s="65"/>
      <c r="D29" s="62"/>
      <c r="E29" s="63"/>
    </row>
    <row r="30" spans="1:11" ht="15" customHeight="1" thickBot="1" x14ac:dyDescent="0.3">
      <c r="A30" s="43" t="s">
        <v>10</v>
      </c>
      <c r="B30" s="64">
        <v>1</v>
      </c>
      <c r="C30" s="65"/>
      <c r="D30" s="62">
        <f t="shared" ref="D30" si="8">B30/$B$31</f>
        <v>8.8495575221238937E-3</v>
      </c>
      <c r="E30" s="63"/>
    </row>
    <row r="31" spans="1:11" ht="15" customHeight="1" thickBot="1" x14ac:dyDescent="0.3">
      <c r="A31" s="45" t="s">
        <v>11</v>
      </c>
      <c r="B31" s="76">
        <v>113</v>
      </c>
      <c r="C31" s="77"/>
      <c r="D31" s="77"/>
      <c r="E31" s="78"/>
    </row>
    <row r="32" spans="1:11" ht="15.75" customHeight="1" x14ac:dyDescent="0.25">
      <c r="A32" s="51" t="s">
        <v>14</v>
      </c>
      <c r="B32" s="66">
        <f>B24-B26</f>
        <v>66</v>
      </c>
      <c r="C32" s="67"/>
      <c r="D32" s="72">
        <f>D24-D26</f>
        <v>0.58407079646017701</v>
      </c>
      <c r="E32" s="73"/>
    </row>
    <row r="33" spans="1:11" ht="15.75" thickBot="1" x14ac:dyDescent="0.3">
      <c r="A33" s="52" t="s">
        <v>15</v>
      </c>
      <c r="B33" s="68">
        <f>B24-B25</f>
        <v>65</v>
      </c>
      <c r="C33" s="69"/>
      <c r="D33" s="74">
        <f>D24-D25</f>
        <v>0.5752212389380531</v>
      </c>
      <c r="E33" s="75"/>
    </row>
    <row r="34" spans="1:11" ht="15.75" thickBot="1" x14ac:dyDescent="0.3">
      <c r="A34" s="98" t="s">
        <v>24</v>
      </c>
      <c r="B34" s="99"/>
      <c r="C34" s="99"/>
      <c r="D34" s="99"/>
      <c r="E34" s="100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27"/>
      <c r="G35" s="3"/>
      <c r="H35" s="4"/>
      <c r="I35" s="5"/>
      <c r="J35" s="6"/>
      <c r="K35" s="7"/>
    </row>
    <row r="36" spans="1:11" x14ac:dyDescent="0.25">
      <c r="A36" s="56" t="s">
        <v>12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x14ac:dyDescent="0.25">
      <c r="A37" s="53" t="s">
        <v>17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x14ac:dyDescent="0.25">
      <c r="A38" s="53" t="s">
        <v>18</v>
      </c>
      <c r="B38" s="54"/>
      <c r="C38" s="54"/>
      <c r="D38" s="54"/>
      <c r="E38" s="54"/>
      <c r="F38" s="54"/>
      <c r="G38" s="54"/>
      <c r="H38" s="54"/>
      <c r="I38" s="54"/>
      <c r="J38" s="54"/>
      <c r="K38" s="55"/>
    </row>
    <row r="39" spans="1:11" x14ac:dyDescent="0.25">
      <c r="A39" s="53" t="s">
        <v>19</v>
      </c>
      <c r="B39" s="54"/>
      <c r="C39" s="54"/>
      <c r="D39" s="54"/>
      <c r="E39" s="54"/>
      <c r="F39" s="54"/>
      <c r="G39" s="54"/>
      <c r="H39" s="54"/>
      <c r="I39" s="54"/>
      <c r="J39" s="54"/>
      <c r="K39" s="55"/>
    </row>
    <row r="40" spans="1:11" x14ac:dyDescent="0.25">
      <c r="A40" s="53" t="s">
        <v>20</v>
      </c>
      <c r="B40" s="54"/>
      <c r="C40" s="54"/>
      <c r="D40" s="54"/>
      <c r="E40" s="54"/>
      <c r="F40" s="54"/>
      <c r="G40" s="54"/>
      <c r="H40" s="54"/>
      <c r="I40" s="54"/>
      <c r="J40" s="54"/>
      <c r="K40" s="55"/>
    </row>
    <row r="41" spans="1:11" ht="15.75" thickBot="1" x14ac:dyDescent="0.3">
      <c r="A41" s="79" t="s">
        <v>21</v>
      </c>
      <c r="B41" s="80"/>
      <c r="C41" s="80"/>
      <c r="D41" s="80"/>
      <c r="E41" s="80"/>
      <c r="F41" s="80"/>
      <c r="G41" s="80"/>
      <c r="H41" s="80"/>
      <c r="I41" s="80"/>
      <c r="J41" s="80"/>
      <c r="K41" s="81"/>
    </row>
    <row r="42" spans="1:11" ht="4.5" customHeight="1" x14ac:dyDescent="0.25">
      <c r="K42" s="7"/>
    </row>
  </sheetData>
  <mergeCells count="45">
    <mergeCell ref="B29:C29"/>
    <mergeCell ref="D14:E14"/>
    <mergeCell ref="B14:C14"/>
    <mergeCell ref="A18:E19"/>
    <mergeCell ref="D27:E27"/>
    <mergeCell ref="D28:E28"/>
    <mergeCell ref="B20:E22"/>
    <mergeCell ref="B23:C23"/>
    <mergeCell ref="B24:C24"/>
    <mergeCell ref="B26:C26"/>
    <mergeCell ref="B25:C25"/>
    <mergeCell ref="B27:C27"/>
    <mergeCell ref="B28:C28"/>
    <mergeCell ref="A40:K40"/>
    <mergeCell ref="A41:K41"/>
    <mergeCell ref="A39:K39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F14:G14"/>
    <mergeCell ref="H14:I14"/>
    <mergeCell ref="J14:K14"/>
    <mergeCell ref="A34:E34"/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9:E29"/>
  </mergeCells>
  <conditionalFormatting sqref="H7:H10 I7:I13">
    <cfRule type="expression" dxfId="23" priority="150">
      <formula>MOD(ROW(),2)=0</formula>
    </cfRule>
  </conditionalFormatting>
  <conditionalFormatting sqref="A5">
    <cfRule type="expression" dxfId="22" priority="147">
      <formula>MOD(ROW(),2)=0</formula>
    </cfRule>
  </conditionalFormatting>
  <conditionalFormatting sqref="A7:A13">
    <cfRule type="expression" dxfId="21" priority="146">
      <formula>MOD(ROW(),2)=0</formula>
    </cfRule>
  </conditionalFormatting>
  <conditionalFormatting sqref="B6:B7 C6">
    <cfRule type="expression" dxfId="20" priority="127">
      <formula>MOD(ROW(),2)=0</formula>
    </cfRule>
  </conditionalFormatting>
  <conditionalFormatting sqref="J7:J10 K7:K13">
    <cfRule type="expression" dxfId="19" priority="91">
      <formula>MOD(ROW(),2)=0</formula>
    </cfRule>
  </conditionalFormatting>
  <conditionalFormatting sqref="H11:H13">
    <cfRule type="expression" dxfId="18" priority="53">
      <formula>MOD(ROW(),2)=0</formula>
    </cfRule>
  </conditionalFormatting>
  <conditionalFormatting sqref="J11:J13">
    <cfRule type="expression" dxfId="17" priority="52">
      <formula>MOD(ROW(),2)=0</formula>
    </cfRule>
  </conditionalFormatting>
  <conditionalFormatting sqref="A24:A30">
    <cfRule type="expression" dxfId="16" priority="40">
      <formula>MOD(ROW(),2)=0</formula>
    </cfRule>
  </conditionalFormatting>
  <conditionalFormatting sqref="A23">
    <cfRule type="expression" dxfId="15" priority="39">
      <formula>MOD(ROW(),2)=0</formula>
    </cfRule>
  </conditionalFormatting>
  <conditionalFormatting sqref="B23:B30">
    <cfRule type="expression" dxfId="14" priority="23">
      <formula>MOD(ROW(),2)=0</formula>
    </cfRule>
  </conditionalFormatting>
  <conditionalFormatting sqref="D24:D30">
    <cfRule type="expression" dxfId="13" priority="17">
      <formula>MOD(ROW(),2)=0</formula>
    </cfRule>
  </conditionalFormatting>
  <conditionalFormatting sqref="D6:E6">
    <cfRule type="expression" dxfId="12" priority="13">
      <formula>MOD(ROW(),2)=0</formula>
    </cfRule>
  </conditionalFormatting>
  <conditionalFormatting sqref="F6:G6">
    <cfRule type="expression" dxfId="11" priority="12">
      <formula>MOD(ROW(),2)=0</formula>
    </cfRule>
  </conditionalFormatting>
  <conditionalFormatting sqref="H6:I6">
    <cfRule type="expression" dxfId="10" priority="11">
      <formula>MOD(ROW(),2)=0</formula>
    </cfRule>
  </conditionalFormatting>
  <conditionalFormatting sqref="J6:K6">
    <cfRule type="expression" dxfId="9" priority="10">
      <formula>MOD(ROW(),2)=0</formula>
    </cfRule>
  </conditionalFormatting>
  <conditionalFormatting sqref="B8:D8 F8">
    <cfRule type="expression" dxfId="8" priority="9">
      <formula>MOD(ROW(),2)=0</formula>
    </cfRule>
  </conditionalFormatting>
  <conditionalFormatting sqref="B10:D10 F10">
    <cfRule type="expression" dxfId="7" priority="8">
      <formula>MOD(ROW(),2)=0</formula>
    </cfRule>
  </conditionalFormatting>
  <conditionalFormatting sqref="B12:D12 F12">
    <cfRule type="expression" dxfId="6" priority="7">
      <formula>MOD(ROW(),2)=0</formula>
    </cfRule>
  </conditionalFormatting>
  <conditionalFormatting sqref="E8">
    <cfRule type="expression" dxfId="5" priority="6">
      <formula>MOD(ROW(),2)=0</formula>
    </cfRule>
  </conditionalFormatting>
  <conditionalFormatting sqref="E10">
    <cfRule type="expression" dxfId="4" priority="5">
      <formula>MOD(ROW(),2)=0</formula>
    </cfRule>
  </conditionalFormatting>
  <conditionalFormatting sqref="E12">
    <cfRule type="expression" dxfId="3" priority="4">
      <formula>MOD(ROW(),2)=0</formula>
    </cfRule>
  </conditionalFormatting>
  <conditionalFormatting sqref="G8">
    <cfRule type="expression" dxfId="2" priority="3">
      <formula>MOD(ROW(),2)=0</formula>
    </cfRule>
  </conditionalFormatting>
  <conditionalFormatting sqref="G10">
    <cfRule type="expression" dxfId="1" priority="2">
      <formula>MOD(ROW(),2)=0</formula>
    </cfRule>
  </conditionalFormatting>
  <conditionalFormatting sqref="G12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Hires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2020-12-03T20:06:41Z</cp:lastPrinted>
  <dcterms:created xsi:type="dcterms:W3CDTF">2020-06-19T14:25:36Z</dcterms:created>
  <dcterms:modified xsi:type="dcterms:W3CDTF">2021-05-10T19:36:26Z</dcterms:modified>
</cp:coreProperties>
</file>