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8 May\"/>
    </mc:Choice>
  </mc:AlternateContent>
  <xr:revisionPtr revIDLastSave="0" documentId="8_{BD26A796-99AA-4777-AD7C-DF6117FEA835}" xr6:coauthVersionLast="46" xr6:coauthVersionMax="46" xr10:uidLastSave="{00000000-0000-0000-0000-000000000000}"/>
  <bookViews>
    <workbookView xWindow="-57720" yWindow="-2115" windowWidth="29040" windowHeight="15840" xr2:uid="{FF43243A-606F-4BF9-AD5C-57EC9AD0B685}"/>
  </bookViews>
  <sheets>
    <sheet name="FL EWI Overall" sheetId="1" r:id="rId1"/>
    <sheet name="FL EWI by Elementary" sheetId="6" r:id="rId2"/>
    <sheet name="FL EWI by Middle" sheetId="7" r:id="rId3"/>
    <sheet name="FL EWI by High " sheetId="9" r:id="rId4"/>
    <sheet name="FL EWI by Grade" sheetId="8" r:id="rId5"/>
  </sheets>
  <definedNames>
    <definedName name="_xlnm.Print_Titles" localSheetId="1">'FL EWI by Elementary'!$1:$4</definedName>
    <definedName name="_xlnm.Print_Titles" localSheetId="4">'FL EWI by Grade'!$1:$4</definedName>
    <definedName name="_xlnm.Print_Titles" localSheetId="3">'FL EWI by High '!$1:$4</definedName>
    <definedName name="_xlnm.Print_Titles" localSheetId="2">'FL EWI by Middle'!$1:$4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0" i="8" l="1"/>
  <c r="D170" i="8"/>
  <c r="C171" i="8"/>
  <c r="D171" i="8"/>
  <c r="C172" i="8"/>
  <c r="D172" i="8"/>
  <c r="C173" i="8"/>
  <c r="D173" i="8"/>
  <c r="C174" i="8"/>
  <c r="D174" i="8"/>
  <c r="E174" i="8"/>
  <c r="C175" i="8"/>
  <c r="D175" i="8"/>
  <c r="E175" i="8"/>
  <c r="C176" i="8"/>
  <c r="D176" i="8"/>
  <c r="E176" i="8"/>
  <c r="C177" i="8"/>
  <c r="D177" i="8"/>
  <c r="E40" i="8"/>
  <c r="E29" i="8"/>
  <c r="E74" i="9" l="1"/>
  <c r="E173" i="8" s="1"/>
  <c r="E73" i="9"/>
  <c r="E172" i="8" s="1"/>
  <c r="E72" i="9"/>
  <c r="E171" i="8" s="1"/>
  <c r="E71" i="9"/>
  <c r="E170" i="8" s="1"/>
  <c r="E85" i="8"/>
  <c r="E52" i="7"/>
  <c r="C45" i="7"/>
  <c r="D45" i="7"/>
  <c r="E159" i="6"/>
  <c r="E49" i="6"/>
  <c r="D29" i="1"/>
  <c r="C34" i="1" l="1"/>
  <c r="C33" i="1"/>
  <c r="B34" i="1"/>
  <c r="B33" i="1"/>
  <c r="O16" i="1"/>
  <c r="O15" i="1"/>
  <c r="N16" i="1"/>
  <c r="N15" i="1"/>
  <c r="L16" i="1"/>
  <c r="L15" i="1"/>
  <c r="K16" i="1"/>
  <c r="K15" i="1"/>
  <c r="I16" i="1"/>
  <c r="I15" i="1"/>
  <c r="H16" i="1"/>
  <c r="H15" i="1"/>
  <c r="F16" i="1"/>
  <c r="F15" i="1"/>
  <c r="E16" i="1"/>
  <c r="E15" i="1"/>
  <c r="E151" i="8" l="1"/>
  <c r="E107" i="8"/>
  <c r="C59" i="8"/>
  <c r="E50" i="8"/>
  <c r="E7" i="9" l="1"/>
  <c r="D12" i="6"/>
  <c r="D23" i="6"/>
  <c r="D34" i="6"/>
  <c r="D45" i="6"/>
  <c r="D56" i="6"/>
  <c r="D67" i="6"/>
  <c r="D78" i="6"/>
  <c r="D89" i="6"/>
  <c r="D100" i="6"/>
  <c r="D111" i="6"/>
  <c r="D122" i="6"/>
  <c r="D133" i="6"/>
  <c r="D144" i="6"/>
  <c r="D155" i="6"/>
  <c r="D166" i="6"/>
  <c r="D177" i="6"/>
  <c r="D188" i="6"/>
  <c r="C12" i="6" l="1"/>
  <c r="C23" i="6"/>
  <c r="C34" i="6"/>
  <c r="C45" i="6"/>
  <c r="C56" i="6"/>
  <c r="C67" i="6"/>
  <c r="C78" i="6"/>
  <c r="C89" i="6"/>
  <c r="C100" i="6"/>
  <c r="C111" i="6"/>
  <c r="C122" i="6"/>
  <c r="C133" i="6"/>
  <c r="C144" i="6"/>
  <c r="C155" i="6"/>
  <c r="C166" i="6"/>
  <c r="C177" i="6"/>
  <c r="C188" i="6"/>
  <c r="D26" i="8" l="1"/>
  <c r="D25" i="8"/>
  <c r="E96" i="7" l="1"/>
  <c r="C71" i="8"/>
  <c r="D71" i="8"/>
  <c r="C72" i="8"/>
  <c r="D72" i="8"/>
  <c r="C73" i="8"/>
  <c r="D73" i="8"/>
  <c r="C74" i="8"/>
  <c r="D74" i="8"/>
  <c r="E74" i="8"/>
  <c r="D75" i="8"/>
  <c r="C78" i="8"/>
  <c r="D78" i="8"/>
  <c r="E140" i="8" l="1"/>
  <c r="E96" i="8"/>
  <c r="C58" i="8"/>
  <c r="E51" i="8"/>
  <c r="D48" i="8"/>
  <c r="D47" i="8"/>
  <c r="D37" i="8"/>
  <c r="D36" i="8"/>
  <c r="C37" i="7"/>
  <c r="E28" i="7"/>
  <c r="E27" i="7"/>
  <c r="E12" i="6"/>
  <c r="E23" i="6"/>
  <c r="E34" i="6"/>
  <c r="E45" i="6"/>
  <c r="E56" i="6"/>
  <c r="E67" i="6"/>
  <c r="E78" i="6"/>
  <c r="E89" i="6"/>
  <c r="E100" i="6"/>
  <c r="E111" i="6"/>
  <c r="E122" i="6"/>
  <c r="E133" i="6"/>
  <c r="E144" i="6"/>
  <c r="E155" i="6"/>
  <c r="E166" i="6"/>
  <c r="E177" i="6"/>
  <c r="E188" i="6"/>
  <c r="E37" i="7" l="1"/>
  <c r="C169" i="8"/>
  <c r="C168" i="8"/>
  <c r="E162" i="8"/>
  <c r="E161" i="8"/>
  <c r="E160" i="8"/>
  <c r="E159" i="8"/>
  <c r="D15" i="8"/>
  <c r="D14" i="8"/>
  <c r="E16" i="9"/>
  <c r="D47" i="9"/>
  <c r="E60" i="7"/>
  <c r="C203" i="6"/>
  <c r="C204" i="6"/>
  <c r="C205" i="6"/>
  <c r="C206" i="6"/>
  <c r="C207" i="6"/>
  <c r="C208" i="6"/>
  <c r="C209" i="6"/>
  <c r="C210" i="6"/>
  <c r="D203" i="6"/>
  <c r="D204" i="6"/>
  <c r="D205" i="6"/>
  <c r="D206" i="6"/>
  <c r="D207" i="6"/>
  <c r="D208" i="6"/>
  <c r="D209" i="6"/>
  <c r="E207" i="6" l="1"/>
  <c r="E169" i="8"/>
  <c r="E168" i="8"/>
  <c r="D120" i="8"/>
  <c r="D119" i="8"/>
  <c r="D118" i="8"/>
  <c r="D117" i="8"/>
  <c r="D116" i="8"/>
  <c r="D115" i="8"/>
  <c r="C119" i="8"/>
  <c r="C118" i="8"/>
  <c r="C117" i="8"/>
  <c r="C116" i="8"/>
  <c r="C115" i="8"/>
  <c r="D186" i="8"/>
  <c r="D185" i="8"/>
  <c r="D184" i="8"/>
  <c r="D183" i="8"/>
  <c r="D182" i="8"/>
  <c r="D181" i="8"/>
  <c r="D169" i="8"/>
  <c r="D168" i="8"/>
  <c r="D158" i="8"/>
  <c r="D157" i="8"/>
  <c r="E149" i="8"/>
  <c r="E150" i="8"/>
  <c r="E148" i="8"/>
  <c r="D147" i="8"/>
  <c r="D146" i="8"/>
  <c r="E138" i="8"/>
  <c r="E139" i="8"/>
  <c r="E137" i="8"/>
  <c r="D136" i="8"/>
  <c r="D135" i="8"/>
  <c r="E127" i="8"/>
  <c r="E128" i="8"/>
  <c r="E129" i="8"/>
  <c r="E126" i="8"/>
  <c r="D114" i="8"/>
  <c r="D113" i="8"/>
  <c r="E105" i="8"/>
  <c r="E106" i="8"/>
  <c r="E104" i="8"/>
  <c r="D103" i="8"/>
  <c r="D102" i="8"/>
  <c r="E94" i="8"/>
  <c r="E95" i="8"/>
  <c r="E93" i="8"/>
  <c r="D92" i="8"/>
  <c r="D91" i="8"/>
  <c r="E83" i="8"/>
  <c r="E84" i="8"/>
  <c r="E82" i="8"/>
  <c r="D70" i="8"/>
  <c r="D69" i="8"/>
  <c r="E61" i="8"/>
  <c r="E62" i="8"/>
  <c r="E60" i="8"/>
  <c r="D59" i="8"/>
  <c r="D58" i="8"/>
  <c r="E49" i="8"/>
  <c r="C67" i="9"/>
  <c r="D26" i="9"/>
  <c r="D25" i="9"/>
  <c r="E39" i="9"/>
  <c r="E40" i="9"/>
  <c r="E41" i="9"/>
  <c r="E38" i="9"/>
  <c r="E50" i="9"/>
  <c r="E51" i="9"/>
  <c r="E52" i="9"/>
  <c r="E49" i="9"/>
  <c r="D48" i="9"/>
  <c r="D59" i="9"/>
  <c r="D58" i="9"/>
  <c r="D81" i="9"/>
  <c r="D180" i="8" s="1"/>
  <c r="D80" i="9"/>
  <c r="D179" i="8" s="1"/>
  <c r="D23" i="9"/>
  <c r="D87" i="9"/>
  <c r="D86" i="9"/>
  <c r="D85" i="9"/>
  <c r="D84" i="9"/>
  <c r="D83" i="9"/>
  <c r="D82" i="9"/>
  <c r="E94" i="7"/>
  <c r="E95" i="7"/>
  <c r="E93" i="7"/>
  <c r="E72" i="7"/>
  <c r="E73" i="7"/>
  <c r="E71" i="7"/>
  <c r="E50" i="7"/>
  <c r="E51" i="7"/>
  <c r="E49" i="7"/>
  <c r="E17" i="7"/>
  <c r="E18" i="7"/>
  <c r="E16" i="7"/>
  <c r="C111" i="7"/>
  <c r="D70" i="7"/>
  <c r="D202" i="6"/>
  <c r="D81" i="8" s="1"/>
  <c r="D201" i="6"/>
  <c r="D80" i="8" s="1"/>
  <c r="C202" i="6"/>
  <c r="C81" i="8" s="1"/>
  <c r="C201" i="6"/>
  <c r="C80" i="8" s="1"/>
  <c r="E193" i="6"/>
  <c r="E72" i="8" s="1"/>
  <c r="E194" i="6"/>
  <c r="E73" i="8" s="1"/>
  <c r="E192" i="6"/>
  <c r="E71" i="8" s="1"/>
  <c r="D26" i="7"/>
  <c r="D25" i="7"/>
  <c r="D37" i="7"/>
  <c r="D36" i="7"/>
  <c r="D59" i="7"/>
  <c r="D58" i="7"/>
  <c r="D69" i="7"/>
  <c r="D81" i="7"/>
  <c r="D80" i="7"/>
  <c r="D103" i="7"/>
  <c r="D102" i="7"/>
  <c r="D124" i="7"/>
  <c r="D125" i="7"/>
  <c r="D34" i="7"/>
  <c r="C122" i="8"/>
  <c r="E116" i="7"/>
  <c r="E117" i="7"/>
  <c r="E118" i="7"/>
  <c r="E115" i="7"/>
  <c r="D131" i="7"/>
  <c r="D130" i="7"/>
  <c r="D129" i="7"/>
  <c r="D128" i="7"/>
  <c r="D127" i="7"/>
  <c r="D126" i="7"/>
  <c r="E29" i="6"/>
  <c r="D15" i="6"/>
  <c r="D14" i="6"/>
  <c r="D26" i="6"/>
  <c r="D25" i="6"/>
  <c r="D37" i="6"/>
  <c r="D36" i="6"/>
  <c r="D48" i="6"/>
  <c r="D47" i="6"/>
  <c r="D59" i="6"/>
  <c r="D58" i="6"/>
  <c r="D70" i="6"/>
  <c r="D69" i="6"/>
  <c r="D81" i="6"/>
  <c r="D80" i="6"/>
  <c r="D92" i="6"/>
  <c r="D91" i="6"/>
  <c r="D103" i="6"/>
  <c r="D102" i="6"/>
  <c r="D114" i="6"/>
  <c r="D113" i="6"/>
  <c r="D125" i="6"/>
  <c r="D124" i="6"/>
  <c r="D136" i="6"/>
  <c r="D135" i="6"/>
  <c r="D147" i="6"/>
  <c r="D146" i="6"/>
  <c r="D169" i="6"/>
  <c r="D168" i="6"/>
  <c r="D180" i="6"/>
  <c r="D179" i="6"/>
  <c r="D91" i="9" l="1"/>
  <c r="D90" i="9"/>
  <c r="E58" i="8"/>
  <c r="E59" i="8"/>
  <c r="D189" i="8"/>
  <c r="E116" i="8"/>
  <c r="E117" i="8"/>
  <c r="D125" i="8"/>
  <c r="E115" i="8"/>
  <c r="D124" i="8"/>
  <c r="E202" i="6"/>
  <c r="E81" i="8" s="1"/>
  <c r="D67" i="9"/>
  <c r="E118" i="8"/>
  <c r="E125" i="7"/>
  <c r="E201" i="6"/>
  <c r="E80" i="8" s="1"/>
  <c r="D190" i="8"/>
  <c r="D111" i="7"/>
  <c r="D122" i="8" s="1"/>
  <c r="E199" i="6"/>
  <c r="E78" i="8" s="1"/>
  <c r="D34" i="9"/>
  <c r="E78" i="9"/>
  <c r="E177" i="8" s="1"/>
  <c r="D56" i="9"/>
  <c r="D12" i="9"/>
  <c r="D45" i="9"/>
  <c r="D67" i="7"/>
  <c r="D135" i="7"/>
  <c r="E124" i="7"/>
  <c r="D134" i="7"/>
  <c r="E122" i="7"/>
  <c r="D56" i="7"/>
  <c r="D23" i="7"/>
  <c r="D12" i="7"/>
  <c r="D89" i="7"/>
  <c r="D78" i="7"/>
  <c r="D100" i="7"/>
  <c r="D212" i="6"/>
  <c r="D211" i="6"/>
  <c r="D210" i="6"/>
  <c r="E210" i="6" l="1"/>
  <c r="E111" i="7"/>
  <c r="E45" i="7"/>
  <c r="E144" i="8"/>
  <c r="E133" i="8"/>
  <c r="E155" i="8"/>
  <c r="E166" i="8"/>
  <c r="D133" i="8"/>
  <c r="D155" i="8"/>
  <c r="D166" i="8"/>
  <c r="D144" i="8"/>
  <c r="D188" i="8"/>
  <c r="D133" i="7"/>
  <c r="D89" i="9"/>
  <c r="C129" i="7"/>
  <c r="C184" i="8"/>
  <c r="C85" i="9"/>
  <c r="E206" i="6"/>
  <c r="C86" i="9"/>
  <c r="C185" i="8"/>
  <c r="C130" i="7"/>
  <c r="C126" i="7"/>
  <c r="E203" i="6"/>
  <c r="C181" i="8"/>
  <c r="C82" i="9"/>
  <c r="C83" i="9"/>
  <c r="C127" i="7"/>
  <c r="E204" i="6"/>
  <c r="C182" i="8"/>
  <c r="C183" i="8"/>
  <c r="C84" i="9"/>
  <c r="E205" i="6"/>
  <c r="C128" i="7"/>
  <c r="D89" i="8"/>
  <c r="D100" i="8"/>
  <c r="D111" i="8"/>
  <c r="E122" i="8"/>
  <c r="D23" i="8"/>
  <c r="D45" i="8"/>
  <c r="D67" i="8"/>
  <c r="D12" i="8"/>
  <c r="D34" i="8"/>
  <c r="D56" i="8"/>
  <c r="C131" i="7"/>
  <c r="C186" i="8"/>
  <c r="C87" i="9"/>
  <c r="E56" i="9"/>
  <c r="E23" i="9"/>
  <c r="E34" i="9"/>
  <c r="E45" i="9"/>
  <c r="E34" i="7"/>
  <c r="E12" i="7"/>
  <c r="E100" i="7"/>
  <c r="E78" i="7"/>
  <c r="E89" i="7"/>
  <c r="E23" i="7"/>
  <c r="E56" i="7"/>
  <c r="E67" i="7"/>
  <c r="D57" i="6"/>
  <c r="D145" i="6"/>
  <c r="D101" i="6"/>
  <c r="D123" i="6"/>
  <c r="D134" i="6"/>
  <c r="D68" i="6"/>
  <c r="D156" i="6"/>
  <c r="D178" i="6"/>
  <c r="D13" i="6"/>
  <c r="D79" i="6"/>
  <c r="D167" i="6"/>
  <c r="D90" i="6"/>
  <c r="D200" i="6"/>
  <c r="D79" i="8" s="1"/>
  <c r="D35" i="6"/>
  <c r="D24" i="6"/>
  <c r="D112" i="6"/>
  <c r="D189" i="6"/>
  <c r="D46" i="6"/>
  <c r="D46" i="7" l="1"/>
  <c r="E130" i="7"/>
  <c r="E185" i="8"/>
  <c r="E86" i="9"/>
  <c r="E184" i="8"/>
  <c r="E85" i="9"/>
  <c r="E84" i="9"/>
  <c r="E128" i="7"/>
  <c r="E183" i="8"/>
  <c r="E127" i="7"/>
  <c r="E83" i="9"/>
  <c r="E182" i="8"/>
  <c r="E126" i="7"/>
  <c r="E181" i="8"/>
  <c r="E82" i="9"/>
  <c r="D35" i="9"/>
  <c r="D68" i="9"/>
  <c r="D79" i="9"/>
  <c r="D178" i="8" s="1"/>
  <c r="D24" i="9"/>
  <c r="D46" i="9"/>
  <c r="D57" i="9"/>
  <c r="D13" i="9"/>
  <c r="D123" i="7"/>
  <c r="D112" i="7"/>
  <c r="D24" i="7"/>
  <c r="D79" i="7"/>
  <c r="D101" i="7"/>
  <c r="D90" i="7"/>
  <c r="D57" i="7"/>
  <c r="D35" i="7"/>
  <c r="D68" i="7"/>
  <c r="D13" i="7"/>
  <c r="D167" i="8"/>
  <c r="D90" i="8"/>
  <c r="D101" i="8"/>
  <c r="D13" i="8"/>
  <c r="D24" i="8"/>
  <c r="D112" i="8"/>
  <c r="D46" i="8"/>
  <c r="D134" i="8"/>
  <c r="D35" i="8"/>
  <c r="D123" i="8"/>
  <c r="D57" i="8"/>
  <c r="D145" i="8"/>
  <c r="D68" i="8"/>
  <c r="D156" i="8"/>
  <c r="E100" i="8"/>
  <c r="E111" i="8"/>
  <c r="E89" i="8"/>
  <c r="E12" i="8"/>
  <c r="E34" i="8"/>
  <c r="E56" i="8"/>
  <c r="E23" i="8"/>
  <c r="E45" i="8"/>
  <c r="E67" i="8"/>
  <c r="C189" i="6"/>
  <c r="E189" i="6" s="1"/>
  <c r="C89" i="9"/>
  <c r="C188" i="8"/>
  <c r="C133" i="7"/>
  <c r="C46" i="7" l="1"/>
  <c r="E188" i="8"/>
  <c r="E68" i="8" s="1"/>
  <c r="C112" i="7"/>
  <c r="E133" i="7"/>
  <c r="C68" i="9"/>
  <c r="E89" i="9"/>
  <c r="E134" i="8" l="1"/>
  <c r="E123" i="8"/>
  <c r="E112" i="8"/>
  <c r="E57" i="8"/>
  <c r="E101" i="8"/>
  <c r="E46" i="8"/>
  <c r="E156" i="8"/>
  <c r="E35" i="8"/>
  <c r="E90" i="8"/>
  <c r="E145" i="8"/>
  <c r="E13" i="8"/>
  <c r="E46" i="7"/>
  <c r="E24" i="8"/>
  <c r="E167" i="8"/>
  <c r="E13" i="9"/>
  <c r="E79" i="9"/>
  <c r="E178" i="8" s="1"/>
  <c r="E24" i="9"/>
  <c r="E35" i="9"/>
  <c r="E57" i="9"/>
  <c r="E46" i="9"/>
  <c r="E68" i="9"/>
  <c r="E35" i="7"/>
  <c r="E112" i="7"/>
  <c r="E90" i="7"/>
  <c r="E57" i="7"/>
  <c r="E101" i="7"/>
  <c r="E13" i="7"/>
  <c r="E68" i="7"/>
  <c r="E79" i="7"/>
  <c r="E24" i="7"/>
  <c r="D26" i="1"/>
  <c r="D27" i="1"/>
  <c r="D28" i="1"/>
  <c r="D32" i="1"/>
  <c r="D25" i="1"/>
  <c r="P14" i="1"/>
  <c r="P8" i="1"/>
  <c r="P9" i="1"/>
  <c r="P10" i="1"/>
  <c r="P11" i="1"/>
  <c r="P7" i="1"/>
  <c r="M8" i="1"/>
  <c r="M9" i="1"/>
  <c r="M10" i="1"/>
  <c r="M11" i="1"/>
  <c r="M14" i="1"/>
  <c r="M7" i="1"/>
  <c r="J14" i="1"/>
  <c r="J8" i="1"/>
  <c r="J9" i="1"/>
  <c r="J10" i="1"/>
  <c r="J11" i="1"/>
  <c r="J7" i="1"/>
  <c r="G8" i="1"/>
  <c r="G9" i="1"/>
  <c r="G10" i="1"/>
  <c r="G11" i="1"/>
  <c r="G14" i="1"/>
  <c r="G7" i="1"/>
  <c r="D33" i="1" l="1"/>
  <c r="D34" i="1"/>
  <c r="C13" i="8" l="1"/>
  <c r="C12" i="8"/>
  <c r="C24" i="8"/>
  <c r="C23" i="8"/>
  <c r="C35" i="8"/>
  <c r="C34" i="8"/>
  <c r="C46" i="8"/>
  <c r="C45" i="8"/>
  <c r="C57" i="8"/>
  <c r="C56" i="8"/>
  <c r="C67" i="8"/>
  <c r="C68" i="8"/>
  <c r="C90" i="8"/>
  <c r="C89" i="8"/>
  <c r="C101" i="8"/>
  <c r="C100" i="8"/>
  <c r="C111" i="8"/>
  <c r="C112" i="8"/>
  <c r="C123" i="8"/>
  <c r="C134" i="8"/>
  <c r="C133" i="8"/>
  <c r="C145" i="8"/>
  <c r="C144" i="8"/>
  <c r="C156" i="8"/>
  <c r="C155" i="8"/>
  <c r="C166" i="8"/>
  <c r="C167" i="8"/>
  <c r="C13" i="9"/>
  <c r="C12" i="9"/>
  <c r="E12" i="9" s="1"/>
  <c r="C24" i="9"/>
  <c r="C23" i="9"/>
  <c r="C35" i="9"/>
  <c r="C34" i="9"/>
  <c r="C46" i="9"/>
  <c r="C45" i="9"/>
  <c r="C56" i="9"/>
  <c r="C57" i="9"/>
  <c r="C79" i="9"/>
  <c r="C178" i="8" s="1"/>
  <c r="C13" i="7"/>
  <c r="C12" i="7"/>
  <c r="C24" i="7"/>
  <c r="C23" i="7"/>
  <c r="C35" i="7"/>
  <c r="C34" i="7"/>
  <c r="C57" i="7"/>
  <c r="C56" i="7"/>
  <c r="C68" i="7"/>
  <c r="C67" i="7"/>
  <c r="C79" i="7"/>
  <c r="C78" i="7"/>
  <c r="C90" i="7"/>
  <c r="C89" i="7"/>
  <c r="C100" i="7"/>
  <c r="C101" i="7"/>
  <c r="C123" i="7"/>
  <c r="E123" i="7" s="1"/>
  <c r="C190" i="8" l="1"/>
  <c r="C189" i="8"/>
  <c r="C91" i="9"/>
  <c r="C90" i="9"/>
  <c r="E129" i="7"/>
  <c r="C135" i="7"/>
  <c r="C134" i="7"/>
  <c r="C158" i="8"/>
  <c r="C157" i="8"/>
  <c r="C147" i="8"/>
  <c r="C146" i="8"/>
  <c r="C136" i="8"/>
  <c r="C135" i="8"/>
  <c r="C125" i="8"/>
  <c r="C124" i="8"/>
  <c r="C114" i="8"/>
  <c r="C113" i="8"/>
  <c r="C103" i="8"/>
  <c r="C102" i="8"/>
  <c r="C92" i="8"/>
  <c r="C91" i="8"/>
  <c r="C70" i="8"/>
  <c r="C69" i="8"/>
  <c r="C81" i="9"/>
  <c r="C180" i="8" s="1"/>
  <c r="C80" i="9"/>
  <c r="C179" i="8" s="1"/>
  <c r="C59" i="9"/>
  <c r="C58" i="9"/>
  <c r="C48" i="9"/>
  <c r="C47" i="9"/>
  <c r="C125" i="7"/>
  <c r="C124" i="7"/>
  <c r="C103" i="7"/>
  <c r="C102" i="7"/>
  <c r="C81" i="7"/>
  <c r="C80" i="7"/>
  <c r="C59" i="7"/>
  <c r="C58" i="7"/>
  <c r="C26" i="7"/>
  <c r="C25" i="7"/>
  <c r="C212" i="6"/>
  <c r="C211" i="6"/>
  <c r="E190" i="8" l="1"/>
  <c r="E91" i="9"/>
  <c r="E114" i="8"/>
  <c r="E113" i="8"/>
  <c r="E92" i="8"/>
  <c r="E125" i="8"/>
  <c r="E70" i="8"/>
  <c r="E136" i="8"/>
  <c r="E146" i="8"/>
  <c r="E103" i="8"/>
  <c r="E158" i="8"/>
  <c r="E47" i="9"/>
  <c r="E59" i="9"/>
  <c r="E81" i="9"/>
  <c r="E180" i="8" s="1"/>
  <c r="E81" i="7"/>
  <c r="E25" i="7"/>
  <c r="E59" i="7"/>
  <c r="E135" i="7"/>
  <c r="E103" i="7"/>
  <c r="E80" i="7"/>
  <c r="E189" i="8"/>
  <c r="E90" i="9"/>
  <c r="E134" i="7"/>
  <c r="E91" i="8"/>
  <c r="E124" i="8"/>
  <c r="E147" i="8"/>
  <c r="E157" i="8"/>
  <c r="E102" i="8"/>
  <c r="E69" i="8"/>
  <c r="E135" i="8"/>
  <c r="E48" i="9"/>
  <c r="E58" i="9"/>
  <c r="E80" i="9"/>
  <c r="E179" i="8" s="1"/>
  <c r="E102" i="7"/>
  <c r="E26" i="7"/>
  <c r="E58" i="7"/>
  <c r="P16" i="1" l="1"/>
  <c r="P15" i="1"/>
  <c r="G16" i="1" l="1"/>
  <c r="G15" i="1"/>
  <c r="M15" i="1" l="1"/>
  <c r="M16" i="1"/>
  <c r="J16" i="1"/>
  <c r="J15" i="1"/>
  <c r="C46" i="6" l="1"/>
  <c r="E46" i="6" s="1"/>
  <c r="C101" i="6"/>
  <c r="C24" i="6"/>
  <c r="E24" i="6" s="1"/>
  <c r="C156" i="6"/>
  <c r="C123" i="6"/>
  <c r="E123" i="6" s="1"/>
  <c r="C90" i="6"/>
  <c r="E90" i="6" s="1"/>
  <c r="C68" i="6"/>
  <c r="E68" i="6" s="1"/>
  <c r="C57" i="6"/>
  <c r="E57" i="6" s="1"/>
  <c r="C35" i="6"/>
  <c r="E35" i="6" s="1"/>
  <c r="C145" i="6"/>
  <c r="E145" i="6" s="1"/>
  <c r="C167" i="6"/>
  <c r="E167" i="6" s="1"/>
  <c r="C79" i="6"/>
  <c r="E79" i="6" s="1"/>
  <c r="C134" i="6"/>
  <c r="E134" i="6" s="1"/>
  <c r="C178" i="6"/>
  <c r="E178" i="6" s="1"/>
  <c r="C112" i="6"/>
  <c r="E112" i="6" s="1"/>
  <c r="C13" i="6"/>
  <c r="E13" i="6" s="1"/>
  <c r="C200" i="6"/>
  <c r="E200" i="6" l="1"/>
  <c r="E79" i="8" s="1"/>
  <c r="C79" i="8"/>
  <c r="E212" i="6"/>
  <c r="E211" i="6"/>
</calcChain>
</file>

<file path=xl/sharedStrings.xml><?xml version="1.0" encoding="utf-8"?>
<sst xmlns="http://schemas.openxmlformats.org/spreadsheetml/2006/main" count="1171" uniqueCount="86">
  <si>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</si>
  <si>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</si>
  <si>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</si>
  <si>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</si>
  <si>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</si>
  <si>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</si>
  <si>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</si>
  <si>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</si>
  <si>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</si>
  <si>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</si>
  <si>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</si>
  <si>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</si>
  <si>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</si>
  <si>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</si>
  <si>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</si>
  <si>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</si>
  <si>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</si>
  <si>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</si>
  <si>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</si>
  <si>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</si>
  <si>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</si>
  <si>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</si>
  <si>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</si>
  <si>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</si>
  <si>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</si>
  <si>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</si>
  <si>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</si>
  <si>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</si>
  <si>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</si>
  <si>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</si>
  <si>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</si>
  <si>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</si>
  <si>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</si>
  <si>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</si>
  <si>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</si>
  <si>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</si>
  <si>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</si>
  <si>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K</t>
  </si>
  <si>
    <t>Sebastian River High School</t>
  </si>
  <si>
    <t>Vero Beach High School</t>
  </si>
  <si>
    <t>12: Need for additional academic support for African American students to achieve mastery</t>
  </si>
  <si>
    <t>District</t>
  </si>
  <si>
    <t>All High Schools</t>
  </si>
  <si>
    <t>Pelican Island 
Elementary School</t>
  </si>
  <si>
    <t>High Total</t>
  </si>
  <si>
    <t>2020-2021 SDIRC AAAP Goal 1: Student Achievement Progress Report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</si>
  <si>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</si>
  <si>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</si>
  <si>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</si>
  <si>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</si>
  <si>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</si>
  <si>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</si>
  <si>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</si>
  <si>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 xml:space="preserve">** To protect the privacy of individual students, data are not reported when the total number of students in a group is fewer than 10. </t>
  </si>
  <si>
    <t>Imagine Schools at South Vero 
Grades K-5</t>
  </si>
  <si>
    <t>St. Peter's Academy
Grades K-5</t>
  </si>
  <si>
    <t>Alternative Center for Education 
Grades 6-8</t>
  </si>
  <si>
    <t>Imagine Schools at South Vero 
Grades 6-8</t>
  </si>
  <si>
    <t>Sebastian Charter Junior High</t>
  </si>
  <si>
    <t>St. Peter's Academy
Grade 6</t>
  </si>
  <si>
    <t>Alternative Education Center
Grades 9-12</t>
  </si>
  <si>
    <t>Indian River Charter 
High School</t>
  </si>
  <si>
    <t>North County Charter School</t>
  </si>
  <si>
    <t>Total Student Ct</t>
  </si>
  <si>
    <t>% of Students with 2 or more FL EWI</t>
  </si>
  <si>
    <t>Student 
Ct</t>
  </si>
  <si>
    <t>19-20</t>
  </si>
  <si>
    <t>AAAP Action Step:  1.16, 1,17</t>
  </si>
  <si>
    <t>AAAP Action Step:  1.16, 1.17</t>
  </si>
  <si>
    <t>5 Year Baseline Report for 2 or more Florida Early Warning Indicators (FL EWI)</t>
  </si>
  <si>
    <t>Source: UNIFY and Focus School Software</t>
  </si>
  <si>
    <t>Source:  Unify and Focus School Software</t>
  </si>
  <si>
    <t>Wabasso School
Grades K-5</t>
  </si>
  <si>
    <t>Indian River Virtual 
Grades 6-8</t>
  </si>
  <si>
    <t>Wabasso School
Grades 6-8</t>
  </si>
  <si>
    <t>Source:  UNIFY and Focus School Software</t>
  </si>
  <si>
    <t>Indian River Virual School
Grades 9-12</t>
  </si>
  <si>
    <t>Wabasso School
Grades 9-12</t>
  </si>
  <si>
    <t>**</t>
  </si>
  <si>
    <t>2015-16 Early Warning Data 
is not available.</t>
  </si>
  <si>
    <t xml:space="preserve">Count and Percent of K-12 Students 
with 2 or more 
Florida Early Warning Indicators </t>
  </si>
  <si>
    <t>2020-21 Progress Measure Data as of 
April 26, 2021**</t>
  </si>
  <si>
    <t>Count and Percent of Students with 2 or more Florida Early Warning Indicators by Elementary School 
Grades K-5  as of April 26, 2021**</t>
  </si>
  <si>
    <t>Count and Percent of Students with 2 or more Florida Early Warning Indicators by Middle School 
Grades 6-8 as of April 26, 2021**</t>
  </si>
  <si>
    <t>Count and Percent of Students with 2 or more Florida Early Warning Indicators by High School 
Grades 9-12 as of April 26, 2021**</t>
  </si>
  <si>
    <t>Count and Percent of Students with 2 or more 
Florida Early Warning Indicators 
by Grade K-12 as of April 26,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</si>
</sst>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%;\(0%\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4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 wrapText="1"/>
    </xf>
    <xf numFmtId="9" fontId="4" fillId="0" borderId="8" xfId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/>
    </xf>
    <xf numFmtId="9" fontId="4" fillId="0" borderId="16" xfId="1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9" fontId="4" fillId="0" borderId="11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right" vertical="center" wrapText="1"/>
    </xf>
    <xf numFmtId="0" fontId="8" fillId="5" borderId="19" xfId="0" applyNumberFormat="1" applyFont="1" applyFill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right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right" vertical="center" wrapText="1"/>
    </xf>
    <xf numFmtId="0" fontId="8" fillId="5" borderId="43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center"/>
    </xf>
    <xf numFmtId="0" fontId="4" fillId="0" borderId="40" xfId="0" applyNumberFormat="1" applyFont="1" applyBorder="1" applyAlignment="1">
      <alignment horizontal="center" vertical="center"/>
    </xf>
    <xf numFmtId="9" fontId="4" fillId="0" borderId="31" xfId="0" applyNumberFormat="1" applyFont="1" applyBorder="1" applyAlignment="1">
      <alignment horizontal="center" vertical="center"/>
    </xf>
    <xf numFmtId="0" fontId="8" fillId="5" borderId="30" xfId="0" applyNumberFormat="1" applyFont="1" applyFill="1" applyBorder="1" applyAlignment="1">
      <alignment horizontal="right" vertical="center"/>
    </xf>
    <xf numFmtId="0" fontId="8" fillId="5" borderId="36" xfId="0" applyNumberFormat="1" applyFont="1" applyFill="1" applyBorder="1" applyAlignment="1">
      <alignment horizontal="right" vertical="center"/>
    </xf>
    <xf numFmtId="14" fontId="3" fillId="0" borderId="28" xfId="0" applyNumberFormat="1" applyFont="1" applyBorder="1" applyAlignment="1">
      <alignment horizontal="center" wrapText="1"/>
    </xf>
    <xf numFmtId="9" fontId="4" fillId="0" borderId="11" xfId="0" applyNumberFormat="1" applyFont="1" applyBorder="1" applyAlignment="1">
      <alignment horizontal="center" vertical="center"/>
    </xf>
    <xf numFmtId="0" fontId="3" fillId="15" borderId="2" xfId="0" applyFont="1" applyFill="1" applyBorder="1" applyAlignment="1">
      <alignment horizontal="center" vertical="center" wrapText="1"/>
    </xf>
    <xf numFmtId="0" fontId="3" fillId="15" borderId="42" xfId="0" applyFont="1" applyFill="1" applyBorder="1" applyAlignment="1">
      <alignment horizontal="center" vertical="center" wrapText="1"/>
    </xf>
    <xf numFmtId="0" fontId="3" fillId="15" borderId="17" xfId="0" applyFont="1" applyFill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0" fontId="3" fillId="9" borderId="4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9" fontId="9" fillId="0" borderId="16" xfId="1" applyFont="1" applyBorder="1" applyAlignment="1">
      <alignment horizontal="center" vertical="center" wrapText="1"/>
    </xf>
    <xf numFmtId="9" fontId="4" fillId="0" borderId="8" xfId="1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4" fontId="3" fillId="10" borderId="44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/>
    <xf numFmtId="3" fontId="9" fillId="0" borderId="5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9" fontId="9" fillId="0" borderId="13" xfId="1" applyFont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/>
    </xf>
    <xf numFmtId="14" fontId="3" fillId="10" borderId="44" xfId="0" applyNumberFormat="1" applyFont="1" applyFill="1" applyBorder="1" applyAlignment="1">
      <alignment wrapText="1"/>
    </xf>
    <xf numFmtId="0" fontId="3" fillId="0" borderId="4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9" fontId="9" fillId="0" borderId="50" xfId="1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1" fontId="4" fillId="0" borderId="7" xfId="1" applyNumberFormat="1" applyFont="1" applyBorder="1" applyAlignment="1">
      <alignment horizontal="center" vertical="center"/>
    </xf>
    <xf numFmtId="1" fontId="4" fillId="0" borderId="9" xfId="1" applyNumberFormat="1" applyFont="1" applyBorder="1" applyAlignment="1">
      <alignment horizontal="center" vertical="center"/>
    </xf>
    <xf numFmtId="1" fontId="4" fillId="0" borderId="10" xfId="1" applyNumberFormat="1" applyFont="1" applyBorder="1" applyAlignment="1">
      <alignment horizontal="center" vertical="center"/>
    </xf>
    <xf numFmtId="9" fontId="4" fillId="0" borderId="50" xfId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164" fontId="4" fillId="6" borderId="16" xfId="0" applyNumberFormat="1" applyFont="1" applyFill="1" applyBorder="1" applyAlignment="1">
      <alignment horizontal="center" vertical="center"/>
    </xf>
    <xf numFmtId="0" fontId="8" fillId="5" borderId="18" xfId="0" applyNumberFormat="1" applyFont="1" applyFill="1" applyBorder="1" applyAlignment="1">
      <alignment horizontal="right" vertical="center"/>
    </xf>
    <xf numFmtId="0" fontId="3" fillId="15" borderId="7" xfId="1" applyNumberFormat="1" applyFont="1" applyFill="1" applyBorder="1" applyAlignment="1">
      <alignment horizontal="center" vertical="center"/>
    </xf>
    <xf numFmtId="0" fontId="3" fillId="15" borderId="8" xfId="1" applyNumberFormat="1" applyFont="1" applyFill="1" applyBorder="1" applyAlignment="1">
      <alignment horizontal="center" vertical="center"/>
    </xf>
    <xf numFmtId="0" fontId="3" fillId="11" borderId="7" xfId="0" applyNumberFormat="1" applyFont="1" applyFill="1" applyBorder="1" applyAlignment="1">
      <alignment horizontal="center" vertical="center"/>
    </xf>
    <xf numFmtId="9" fontId="3" fillId="11" borderId="8" xfId="1" applyFont="1" applyFill="1" applyBorder="1" applyAlignment="1">
      <alignment horizontal="center" vertical="center"/>
    </xf>
    <xf numFmtId="0" fontId="3" fillId="11" borderId="7" xfId="1" applyNumberFormat="1" applyFon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9" fontId="0" fillId="0" borderId="16" xfId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4" fillId="0" borderId="30" xfId="0" applyFont="1" applyFill="1" applyBorder="1" applyAlignment="1">
      <alignment horizontal="center" vertical="center" wrapText="1"/>
    </xf>
    <xf numFmtId="0" fontId="0" fillId="0" borderId="40" xfId="0" applyNumberFormat="1" applyBorder="1" applyAlignment="1">
      <alignment horizontal="center"/>
    </xf>
    <xf numFmtId="0" fontId="0" fillId="0" borderId="52" xfId="0" applyNumberFormat="1" applyBorder="1" applyAlignment="1">
      <alignment horizontal="center"/>
    </xf>
    <xf numFmtId="9" fontId="0" fillId="0" borderId="31" xfId="1" applyFont="1" applyBorder="1" applyAlignment="1">
      <alignment horizontal="center"/>
    </xf>
    <xf numFmtId="0" fontId="4" fillId="0" borderId="55" xfId="0" applyFont="1" applyFill="1" applyBorder="1" applyAlignment="1">
      <alignment horizontal="center" vertical="center" wrapText="1"/>
    </xf>
    <xf numFmtId="14" fontId="3" fillId="0" borderId="44" xfId="0" applyNumberFormat="1" applyFont="1" applyBorder="1" applyAlignment="1">
      <alignment horizontal="center" wrapText="1"/>
    </xf>
    <xf numFmtId="0" fontId="3" fillId="11" borderId="1" xfId="1" applyNumberFormat="1" applyFont="1" applyFill="1" applyBorder="1" applyAlignment="1">
      <alignment horizontal="center" vertical="center"/>
    </xf>
    <xf numFmtId="0" fontId="3" fillId="15" borderId="1" xfId="1" applyNumberFormat="1" applyFont="1" applyFill="1" applyBorder="1" applyAlignment="1">
      <alignment horizontal="center" vertical="center"/>
    </xf>
    <xf numFmtId="0" fontId="3" fillId="11" borderId="17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9" fontId="3" fillId="15" borderId="1" xfId="1" applyFont="1" applyFill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9" fontId="3" fillId="15" borderId="8" xfId="1" applyFont="1" applyFill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0" fontId="3" fillId="11" borderId="1" xfId="0" applyNumberFormat="1" applyFont="1" applyFill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/>
    </xf>
    <xf numFmtId="9" fontId="3" fillId="15" borderId="8" xfId="1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0" fillId="0" borderId="0" xfId="0" applyNumberFormat="1"/>
    <xf numFmtId="9" fontId="3" fillId="0" borderId="46" xfId="1" applyFont="1" applyBorder="1" applyAlignment="1">
      <alignment horizontal="center" vertical="center" wrapText="1"/>
    </xf>
    <xf numFmtId="9" fontId="4" fillId="0" borderId="31" xfId="1" applyFont="1" applyBorder="1" applyAlignment="1">
      <alignment horizontal="center" vertical="center"/>
    </xf>
    <xf numFmtId="9" fontId="0" fillId="0" borderId="0" xfId="1" applyFont="1"/>
    <xf numFmtId="9" fontId="4" fillId="0" borderId="7" xfId="1" applyFont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 wrapText="1"/>
    </xf>
    <xf numFmtId="0" fontId="4" fillId="0" borderId="57" xfId="0" applyNumberFormat="1" applyFont="1" applyBorder="1" applyAlignment="1">
      <alignment horizontal="center" vertical="center"/>
    </xf>
    <xf numFmtId="0" fontId="3" fillId="11" borderId="4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vertical="center" wrapText="1"/>
    </xf>
    <xf numFmtId="0" fontId="8" fillId="5" borderId="30" xfId="0" applyNumberFormat="1" applyFont="1" applyFill="1" applyBorder="1" applyAlignment="1">
      <alignment vertical="center"/>
    </xf>
    <xf numFmtId="3" fontId="0" fillId="9" borderId="48" xfId="0" applyNumberFormat="1" applyFill="1" applyBorder="1" applyAlignment="1">
      <alignment horizontal="center"/>
    </xf>
    <xf numFmtId="3" fontId="0" fillId="9" borderId="49" xfId="0" applyNumberFormat="1" applyFill="1" applyBorder="1" applyAlignment="1">
      <alignment horizontal="center"/>
    </xf>
    <xf numFmtId="9" fontId="0" fillId="9" borderId="46" xfId="1" applyFont="1" applyFill="1" applyBorder="1" applyAlignment="1">
      <alignment horizontal="center"/>
    </xf>
    <xf numFmtId="3" fontId="3" fillId="9" borderId="48" xfId="0" applyNumberFormat="1" applyFont="1" applyFill="1" applyBorder="1" applyAlignment="1">
      <alignment horizontal="center" vertical="center" wrapText="1"/>
    </xf>
    <xf numFmtId="3" fontId="3" fillId="9" borderId="49" xfId="0" applyNumberFormat="1" applyFont="1" applyFill="1" applyBorder="1" applyAlignment="1">
      <alignment horizontal="center" vertical="center" wrapText="1"/>
    </xf>
    <xf numFmtId="9" fontId="3" fillId="9" borderId="46" xfId="1" applyFont="1" applyFill="1" applyBorder="1" applyAlignment="1">
      <alignment horizontal="center" vertical="center" wrapText="1"/>
    </xf>
    <xf numFmtId="9" fontId="9" fillId="9" borderId="46" xfId="1" applyFont="1" applyFill="1" applyBorder="1" applyAlignment="1">
      <alignment horizontal="center" vertical="center" wrapText="1"/>
    </xf>
    <xf numFmtId="3" fontId="3" fillId="9" borderId="48" xfId="0" applyNumberFormat="1" applyFont="1" applyFill="1" applyBorder="1" applyAlignment="1">
      <alignment horizontal="center" vertical="center"/>
    </xf>
    <xf numFmtId="3" fontId="3" fillId="9" borderId="49" xfId="0" applyNumberFormat="1" applyFont="1" applyFill="1" applyBorder="1" applyAlignment="1">
      <alignment horizontal="center" vertical="center"/>
    </xf>
    <xf numFmtId="3" fontId="4" fillId="6" borderId="14" xfId="0" applyNumberFormat="1" applyFont="1" applyFill="1" applyBorder="1" applyAlignment="1">
      <alignment horizontal="center" vertical="center" wrapText="1"/>
    </xf>
    <xf numFmtId="3" fontId="4" fillId="6" borderId="15" xfId="0" applyNumberFormat="1" applyFont="1" applyFill="1" applyBorder="1" applyAlignment="1">
      <alignment horizontal="center" vertical="center" wrapText="1"/>
    </xf>
    <xf numFmtId="3" fontId="4" fillId="6" borderId="9" xfId="0" applyNumberFormat="1" applyFont="1" applyFill="1" applyBorder="1" applyAlignment="1">
      <alignment horizontal="center" vertical="center"/>
    </xf>
    <xf numFmtId="3" fontId="4" fillId="6" borderId="10" xfId="0" applyNumberFormat="1" applyFont="1" applyFill="1" applyBorder="1" applyAlignment="1">
      <alignment horizontal="center" vertical="center"/>
    </xf>
    <xf numFmtId="164" fontId="4" fillId="6" borderId="11" xfId="0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vertical="center"/>
    </xf>
    <xf numFmtId="0" fontId="10" fillId="5" borderId="18" xfId="0" applyNumberFormat="1" applyFont="1" applyFill="1" applyBorder="1" applyAlignment="1">
      <alignment vertical="center"/>
    </xf>
    <xf numFmtId="3" fontId="0" fillId="9" borderId="48" xfId="0" applyNumberFormat="1" applyFont="1" applyFill="1" applyBorder="1" applyAlignment="1">
      <alignment horizontal="center" vertical="center"/>
    </xf>
    <xf numFmtId="3" fontId="0" fillId="9" borderId="58" xfId="0" applyNumberFormat="1" applyFont="1" applyFill="1" applyBorder="1" applyAlignment="1">
      <alignment horizontal="center" vertical="center"/>
    </xf>
    <xf numFmtId="0" fontId="0" fillId="13" borderId="14" xfId="0" applyFont="1" applyFill="1" applyBorder="1" applyAlignment="1">
      <alignment horizontal="center" vertical="center"/>
    </xf>
    <xf numFmtId="0" fontId="0" fillId="13" borderId="15" xfId="0" applyFont="1" applyFill="1" applyBorder="1" applyAlignment="1">
      <alignment horizontal="center" vertical="center"/>
    </xf>
    <xf numFmtId="9" fontId="0" fillId="13" borderId="16" xfId="0" applyNumberFormat="1" applyFont="1" applyFill="1" applyBorder="1" applyAlignment="1">
      <alignment horizontal="center" vertical="center" wrapText="1"/>
    </xf>
    <xf numFmtId="0" fontId="0" fillId="13" borderId="9" xfId="0" applyNumberFormat="1" applyFont="1" applyFill="1" applyBorder="1" applyAlignment="1">
      <alignment horizontal="center" vertical="center"/>
    </xf>
    <xf numFmtId="0" fontId="0" fillId="13" borderId="10" xfId="0" applyNumberFormat="1" applyFont="1" applyFill="1" applyBorder="1" applyAlignment="1">
      <alignment horizontal="center" vertical="center"/>
    </xf>
    <xf numFmtId="9" fontId="0" fillId="13" borderId="11" xfId="0" applyNumberFormat="1" applyFont="1" applyFill="1" applyBorder="1" applyAlignment="1">
      <alignment horizontal="center" vertical="center"/>
    </xf>
    <xf numFmtId="164" fontId="4" fillId="6" borderId="16" xfId="1" applyNumberFormat="1" applyFont="1" applyFill="1" applyBorder="1" applyAlignment="1">
      <alignment horizontal="center" vertical="center"/>
    </xf>
    <xf numFmtId="165" fontId="4" fillId="0" borderId="31" xfId="0" applyNumberFormat="1" applyFont="1" applyBorder="1" applyAlignment="1">
      <alignment horizontal="center" vertical="center"/>
    </xf>
    <xf numFmtId="165" fontId="4" fillId="0" borderId="11" xfId="1" applyNumberFormat="1" applyFont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4" fillId="8" borderId="17" xfId="0" applyNumberFormat="1" applyFont="1" applyFill="1" applyBorder="1" applyAlignment="1">
      <alignment horizontal="left" vertical="center"/>
    </xf>
    <xf numFmtId="0" fontId="4" fillId="8" borderId="2" xfId="0" applyNumberFormat="1" applyFont="1" applyFill="1" applyBorder="1" applyAlignment="1">
      <alignment horizontal="left" vertical="center"/>
    </xf>
    <xf numFmtId="0" fontId="4" fillId="8" borderId="20" xfId="0" applyNumberFormat="1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4" fillId="14" borderId="45" xfId="0" applyFont="1" applyFill="1" applyBorder="1" applyAlignment="1">
      <alignment horizontal="left" vertical="center" wrapText="1"/>
    </xf>
    <xf numFmtId="0" fontId="4" fillId="14" borderId="53" xfId="0" applyFont="1" applyFill="1" applyBorder="1" applyAlignment="1">
      <alignment horizontal="left" vertical="center" wrapText="1"/>
    </xf>
    <xf numFmtId="0" fontId="4" fillId="14" borderId="28" xfId="0" applyFont="1" applyFill="1" applyBorder="1" applyAlignment="1">
      <alignment horizontal="left" vertical="center" wrapText="1"/>
    </xf>
    <xf numFmtId="0" fontId="4" fillId="14" borderId="29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6" fillId="12" borderId="24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6" fillId="12" borderId="27" xfId="0" applyFont="1" applyFill="1" applyBorder="1" applyAlignment="1">
      <alignment horizontal="center" vertical="center" wrapText="1"/>
    </xf>
    <xf numFmtId="0" fontId="6" fillId="12" borderId="28" xfId="0" applyFont="1" applyFill="1" applyBorder="1" applyAlignment="1">
      <alignment horizontal="center" vertical="center" wrapText="1"/>
    </xf>
    <xf numFmtId="0" fontId="6" fillId="12" borderId="29" xfId="0" applyFont="1" applyFill="1" applyBorder="1" applyAlignment="1">
      <alignment horizontal="center" vertical="center" wrapText="1"/>
    </xf>
    <xf numFmtId="0" fontId="0" fillId="13" borderId="45" xfId="0" applyFill="1" applyBorder="1" applyAlignment="1">
      <alignment horizontal="left"/>
    </xf>
    <xf numFmtId="0" fontId="0" fillId="13" borderId="28" xfId="0" applyFill="1" applyBorder="1" applyAlignment="1">
      <alignment horizontal="left"/>
    </xf>
    <xf numFmtId="0" fontId="0" fillId="13" borderId="29" xfId="0" applyFill="1" applyBorder="1" applyAlignment="1">
      <alignment horizontal="left"/>
    </xf>
    <xf numFmtId="3" fontId="9" fillId="0" borderId="24" xfId="0" applyNumberFormat="1" applyFont="1" applyBorder="1" applyAlignment="1">
      <alignment horizontal="center" vertical="center" wrapText="1"/>
    </xf>
    <xf numFmtId="3" fontId="9" fillId="0" borderId="25" xfId="0" applyNumberFormat="1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9" fillId="0" borderId="33" xfId="0" applyNumberFormat="1" applyFont="1" applyBorder="1" applyAlignment="1">
      <alignment horizontal="center" vertical="center" wrapText="1"/>
    </xf>
    <xf numFmtId="3" fontId="9" fillId="0" borderId="27" xfId="0" applyNumberFormat="1" applyFont="1" applyBorder="1" applyAlignment="1">
      <alignment horizontal="center" vertical="center" wrapText="1"/>
    </xf>
    <xf numFmtId="3" fontId="9" fillId="0" borderId="28" xfId="0" applyNumberFormat="1" applyFont="1" applyBorder="1" applyAlignment="1">
      <alignment horizontal="center" vertical="center" wrapText="1"/>
    </xf>
    <xf numFmtId="0" fontId="4" fillId="8" borderId="18" xfId="0" applyNumberFormat="1" applyFont="1" applyFill="1" applyBorder="1" applyAlignment="1">
      <alignment horizontal="left" vertical="center"/>
    </xf>
    <xf numFmtId="0" fontId="4" fillId="8" borderId="19" xfId="0" applyNumberFormat="1" applyFont="1" applyFill="1" applyBorder="1" applyAlignment="1">
      <alignment horizontal="left" vertical="center"/>
    </xf>
    <xf numFmtId="0" fontId="4" fillId="8" borderId="51" xfId="0" applyNumberFormat="1" applyFont="1" applyFill="1" applyBorder="1" applyAlignment="1">
      <alignment horizontal="left" vertical="center"/>
    </xf>
    <xf numFmtId="0" fontId="4" fillId="13" borderId="45" xfId="0" applyFont="1" applyFill="1" applyBorder="1" applyAlignment="1">
      <alignment horizontal="left" vertical="top" wrapText="1"/>
    </xf>
    <xf numFmtId="0" fontId="4" fillId="13" borderId="53" xfId="0" applyFont="1" applyFill="1" applyBorder="1" applyAlignment="1">
      <alignment horizontal="left" vertical="top" wrapText="1"/>
    </xf>
    <xf numFmtId="0" fontId="4" fillId="13" borderId="54" xfId="0" applyFont="1" applyFill="1" applyBorder="1" applyAlignment="1">
      <alignment horizontal="left" vertical="top" wrapText="1"/>
    </xf>
    <xf numFmtId="0" fontId="3" fillId="7" borderId="4" xfId="0" applyNumberFormat="1" applyFont="1" applyFill="1" applyBorder="1" applyAlignment="1">
      <alignment horizontal="left" vertical="center"/>
    </xf>
    <xf numFmtId="0" fontId="3" fillId="7" borderId="5" xfId="0" applyNumberFormat="1" applyFont="1" applyFill="1" applyBorder="1" applyAlignment="1">
      <alignment horizontal="left" vertical="center"/>
    </xf>
    <xf numFmtId="0" fontId="3" fillId="7" borderId="6" xfId="0" applyNumberFormat="1" applyFont="1" applyFill="1" applyBorder="1" applyAlignment="1">
      <alignment horizontal="left" vertical="center"/>
    </xf>
    <xf numFmtId="0" fontId="4" fillId="8" borderId="7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8" xfId="0" applyNumberFormat="1" applyFont="1" applyFill="1" applyBorder="1" applyAlignment="1">
      <alignment horizontal="left" vertical="center"/>
    </xf>
    <xf numFmtId="0" fontId="0" fillId="13" borderId="53" xfId="0" applyFill="1" applyBorder="1" applyAlignment="1">
      <alignment horizontal="left"/>
    </xf>
    <xf numFmtId="0" fontId="0" fillId="13" borderId="54" xfId="0" applyFill="1" applyBorder="1" applyAlignment="1">
      <alignment horizontal="left"/>
    </xf>
    <xf numFmtId="0" fontId="2" fillId="7" borderId="41" xfId="0" applyFont="1" applyFill="1" applyBorder="1" applyAlignment="1">
      <alignment horizontal="center" vertical="center" textRotation="90" wrapText="1"/>
    </xf>
    <xf numFmtId="0" fontId="2" fillId="7" borderId="42" xfId="0" applyFont="1" applyFill="1" applyBorder="1" applyAlignment="1">
      <alignment horizontal="center" vertical="center" textRotation="90"/>
    </xf>
    <xf numFmtId="0" fontId="2" fillId="4" borderId="41" xfId="0" applyFont="1" applyFill="1" applyBorder="1" applyAlignment="1">
      <alignment horizontal="center" vertical="center" textRotation="90" wrapText="1"/>
    </xf>
    <xf numFmtId="0" fontId="2" fillId="4" borderId="42" xfId="0" applyFont="1" applyFill="1" applyBorder="1" applyAlignment="1">
      <alignment horizontal="center" vertical="center" textRotation="90"/>
    </xf>
    <xf numFmtId="0" fontId="2" fillId="4" borderId="43" xfId="0" applyFont="1" applyFill="1" applyBorder="1" applyAlignment="1">
      <alignment horizontal="center" vertical="center" textRotation="90"/>
    </xf>
    <xf numFmtId="0" fontId="2" fillId="4" borderId="37" xfId="0" applyFont="1" applyFill="1" applyBorder="1" applyAlignment="1">
      <alignment horizontal="center" vertical="center" textRotation="90"/>
    </xf>
    <xf numFmtId="0" fontId="2" fillId="4" borderId="38" xfId="0" applyFont="1" applyFill="1" applyBorder="1" applyAlignment="1">
      <alignment horizontal="center" vertical="center" textRotation="90"/>
    </xf>
    <xf numFmtId="0" fontId="2" fillId="4" borderId="39" xfId="0" applyFont="1" applyFill="1" applyBorder="1" applyAlignment="1">
      <alignment horizontal="center" vertical="center" textRotation="90"/>
    </xf>
    <xf numFmtId="0" fontId="2" fillId="7" borderId="41" xfId="0" applyFont="1" applyFill="1" applyBorder="1" applyAlignment="1">
      <alignment horizontal="center" vertical="center" textRotation="90"/>
    </xf>
    <xf numFmtId="0" fontId="2" fillId="7" borderId="43" xfId="0" applyFont="1" applyFill="1" applyBorder="1" applyAlignment="1">
      <alignment horizontal="center" vertical="center" textRotation="90"/>
    </xf>
    <xf numFmtId="0" fontId="2" fillId="10" borderId="37" xfId="0" applyFont="1" applyFill="1" applyBorder="1" applyAlignment="1">
      <alignment horizontal="center"/>
    </xf>
    <xf numFmtId="0" fontId="2" fillId="10" borderId="38" xfId="0" applyFont="1" applyFill="1" applyBorder="1" applyAlignment="1">
      <alignment horizontal="center"/>
    </xf>
    <xf numFmtId="0" fontId="2" fillId="10" borderId="39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 vertical="center" textRotation="90"/>
    </xf>
    <xf numFmtId="0" fontId="2" fillId="7" borderId="37" xfId="0" applyFont="1" applyFill="1" applyBorder="1" applyAlignment="1">
      <alignment horizontal="center" vertical="center" textRotation="90" wrapText="1"/>
    </xf>
    <xf numFmtId="0" fontId="2" fillId="7" borderId="38" xfId="0" applyFont="1" applyFill="1" applyBorder="1" applyAlignment="1">
      <alignment horizontal="center" vertical="center" textRotation="90"/>
    </xf>
    <xf numFmtId="0" fontId="2" fillId="7" borderId="39" xfId="0" applyFont="1" applyFill="1" applyBorder="1" applyAlignment="1">
      <alignment horizontal="center" vertical="center" textRotation="90"/>
    </xf>
    <xf numFmtId="0" fontId="2" fillId="4" borderId="37" xfId="0" applyFont="1" applyFill="1" applyBorder="1" applyAlignment="1">
      <alignment horizontal="center" vertical="center" textRotation="90" wrapText="1"/>
    </xf>
    <xf numFmtId="0" fontId="2" fillId="7" borderId="24" xfId="0" applyFont="1" applyFill="1" applyBorder="1" applyAlignment="1">
      <alignment horizontal="center" vertical="center" textRotation="90"/>
    </xf>
    <xf numFmtId="0" fontId="2" fillId="7" borderId="32" xfId="0" applyFont="1" applyFill="1" applyBorder="1" applyAlignment="1">
      <alignment horizontal="center" vertical="center" textRotation="90"/>
    </xf>
    <xf numFmtId="0" fontId="2" fillId="7" borderId="27" xfId="0" applyFont="1" applyFill="1" applyBorder="1" applyAlignment="1">
      <alignment horizontal="center" vertical="center" textRotation="90"/>
    </xf>
    <xf numFmtId="0" fontId="0" fillId="13" borderId="47" xfId="0" applyFill="1" applyBorder="1" applyAlignment="1">
      <alignment horizontal="left"/>
    </xf>
    <xf numFmtId="0" fontId="0" fillId="13" borderId="34" xfId="0" applyFill="1" applyBorder="1" applyAlignment="1">
      <alignment horizontal="left"/>
    </xf>
    <xf numFmtId="0" fontId="0" fillId="13" borderId="35" xfId="0" applyFill="1" applyBorder="1" applyAlignment="1">
      <alignment horizontal="left"/>
    </xf>
    <xf numFmtId="0" fontId="2" fillId="10" borderId="41" xfId="0" applyFont="1" applyFill="1" applyBorder="1" applyAlignment="1">
      <alignment horizontal="center"/>
    </xf>
    <xf numFmtId="0" fontId="2" fillId="10" borderId="42" xfId="0" applyFont="1" applyFill="1" applyBorder="1" applyAlignment="1">
      <alignment horizontal="center"/>
    </xf>
    <xf numFmtId="0" fontId="2" fillId="10" borderId="43" xfId="0" applyFont="1" applyFill="1" applyBorder="1" applyAlignment="1">
      <alignment horizontal="center"/>
    </xf>
    <xf numFmtId="0" fontId="2" fillId="7" borderId="37" xfId="0" applyFont="1" applyFill="1" applyBorder="1" applyAlignment="1">
      <alignment horizontal="center" vertical="center" textRotation="90"/>
    </xf>
    <xf numFmtId="0" fontId="2" fillId="7" borderId="38" xfId="0" applyFont="1" applyFill="1" applyBorder="1" applyAlignment="1">
      <alignment horizontal="center" vertical="center" textRotation="90" wrapText="1"/>
    </xf>
    <xf numFmtId="0" fontId="2" fillId="7" borderId="39" xfId="0" applyFont="1" applyFill="1" applyBorder="1" applyAlignment="1">
      <alignment horizontal="center" vertical="center" textRotation="90" wrapText="1"/>
    </xf>
    <xf numFmtId="0" fontId="0" fillId="13" borderId="56" xfId="0" applyFill="1" applyBorder="1" applyAlignment="1">
      <alignment horizontal="left"/>
    </xf>
    <xf numFmtId="0" fontId="0" fillId="13" borderId="50" xfId="0" applyFill="1" applyBorder="1" applyAlignment="1">
      <alignment horizontal="left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textRotation="90" wrapText="1"/>
    </xf>
    <xf numFmtId="0" fontId="2" fillId="4" borderId="39" xfId="0" applyFont="1" applyFill="1" applyBorder="1" applyAlignment="1">
      <alignment horizontal="center" vertical="center" textRotation="90" wrapText="1"/>
    </xf>
    <xf numFmtId="0" fontId="2" fillId="7" borderId="24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24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9"/>
  <sheetViews>
    <sheetView tabSelected="1" zoomScale="95" workbookViewId="0">
      <selection sqref="A1:P1"/>
    </sheetView>
  </sheetViews>
  <sheetFormatPr defaultRowHeight="15" x14ac:dyDescent="0.25"/>
  <cols>
    <col min="1" max="1" width="13.140625" customWidth="1"/>
    <col min="2" max="16" width="12.7109375" customWidth="1"/>
  </cols>
  <sheetData>
    <row r="1" spans="1:16" ht="18.75" customHeight="1" x14ac:dyDescent="0.3">
      <c r="A1" s="158" t="s">
        <v>45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</row>
    <row r="2" spans="1:16" ht="3.75" customHeight="1" thickBot="1" x14ac:dyDescent="0.3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5" customHeight="1" x14ac:dyDescent="0.25">
      <c r="A3" s="172" t="s">
        <v>69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4"/>
    </row>
    <row r="4" spans="1:16" ht="9" customHeight="1" thickBot="1" x14ac:dyDescent="0.3">
      <c r="A4" s="17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</row>
    <row r="5" spans="1:16" ht="39" thickBot="1" x14ac:dyDescent="0.3">
      <c r="A5" s="50" t="s">
        <v>67</v>
      </c>
      <c r="B5" s="165" t="s">
        <v>13</v>
      </c>
      <c r="C5" s="166"/>
      <c r="D5" s="167"/>
      <c r="E5" s="165" t="s">
        <v>1</v>
      </c>
      <c r="F5" s="166"/>
      <c r="G5" s="167"/>
      <c r="H5" s="165" t="s">
        <v>2</v>
      </c>
      <c r="I5" s="166"/>
      <c r="J5" s="167"/>
      <c r="K5" s="165" t="s">
        <v>3</v>
      </c>
      <c r="L5" s="166"/>
      <c r="M5" s="167"/>
      <c r="N5" s="165" t="s">
        <v>66</v>
      </c>
      <c r="O5" s="166"/>
      <c r="P5" s="167"/>
    </row>
    <row r="6" spans="1:16" ht="39" thickBot="1" x14ac:dyDescent="0.3">
      <c r="A6" s="57" t="s">
        <v>0</v>
      </c>
      <c r="B6" s="62" t="s">
        <v>65</v>
      </c>
      <c r="C6" s="63" t="s">
        <v>63</v>
      </c>
      <c r="D6" s="48" t="s">
        <v>64</v>
      </c>
      <c r="E6" s="58" t="s">
        <v>65</v>
      </c>
      <c r="F6" s="59" t="s">
        <v>63</v>
      </c>
      <c r="G6" s="60" t="s">
        <v>64</v>
      </c>
      <c r="H6" s="58" t="s">
        <v>65</v>
      </c>
      <c r="I6" s="59" t="s">
        <v>63</v>
      </c>
      <c r="J6" s="60" t="s">
        <v>64</v>
      </c>
      <c r="K6" s="58" t="s">
        <v>65</v>
      </c>
      <c r="L6" s="59" t="s">
        <v>63</v>
      </c>
      <c r="M6" s="60" t="s">
        <v>64</v>
      </c>
      <c r="N6" s="58" t="s">
        <v>65</v>
      </c>
      <c r="O6" s="59" t="s">
        <v>63</v>
      </c>
      <c r="P6" s="60" t="s">
        <v>64</v>
      </c>
    </row>
    <row r="7" spans="1:16" ht="15" customHeight="1" x14ac:dyDescent="0.25">
      <c r="A7" s="24" t="s">
        <v>4</v>
      </c>
      <c r="B7" s="193" t="s">
        <v>79</v>
      </c>
      <c r="C7" s="194"/>
      <c r="D7" s="195"/>
      <c r="E7" s="123">
        <v>1134</v>
      </c>
      <c r="F7" s="52">
        <v>9659</v>
      </c>
      <c r="G7" s="46">
        <f>E7/F7</f>
        <v>0.11740345791489802</v>
      </c>
      <c r="H7" s="41">
        <v>1042</v>
      </c>
      <c r="I7" s="52">
        <v>9520</v>
      </c>
      <c r="J7" s="46">
        <f>H7/I7</f>
        <v>0.10945378151260504</v>
      </c>
      <c r="K7" s="41">
        <v>1054</v>
      </c>
      <c r="L7" s="52">
        <v>9388</v>
      </c>
      <c r="M7" s="46">
        <f>K7/L7</f>
        <v>0.11227098423519387</v>
      </c>
      <c r="N7" s="69">
        <v>1100</v>
      </c>
      <c r="O7" s="70">
        <v>9162</v>
      </c>
      <c r="P7" s="14">
        <f>N7/O7</f>
        <v>0.12006112202575857</v>
      </c>
    </row>
    <row r="8" spans="1:16" ht="15" customHeight="1" x14ac:dyDescent="0.25">
      <c r="A8" s="15" t="s">
        <v>5</v>
      </c>
      <c r="B8" s="196"/>
      <c r="C8" s="197"/>
      <c r="D8" s="198"/>
      <c r="E8" s="124">
        <v>661</v>
      </c>
      <c r="F8" s="19">
        <v>4137</v>
      </c>
      <c r="G8" s="47">
        <f t="shared" ref="G8:G14" si="0">E8/F8</f>
        <v>0.15977761663040851</v>
      </c>
      <c r="H8" s="45">
        <v>669</v>
      </c>
      <c r="I8" s="19">
        <v>4197</v>
      </c>
      <c r="J8" s="47">
        <f t="shared" ref="J8:J11" si="1">H8/I8</f>
        <v>0.15939957112223016</v>
      </c>
      <c r="K8" s="45">
        <v>661</v>
      </c>
      <c r="L8" s="61">
        <v>4427</v>
      </c>
      <c r="M8" s="47">
        <f t="shared" ref="M8:M14" si="2">K8/L8</f>
        <v>0.14931104585498081</v>
      </c>
      <c r="N8" s="45">
        <v>741</v>
      </c>
      <c r="O8" s="67">
        <v>4423</v>
      </c>
      <c r="P8" s="56">
        <f t="shared" ref="P8:P11" si="3">N8/O8</f>
        <v>0.16753334840605924</v>
      </c>
    </row>
    <row r="9" spans="1:16" ht="15" customHeight="1" x14ac:dyDescent="0.25">
      <c r="A9" s="15" t="s">
        <v>6</v>
      </c>
      <c r="B9" s="196"/>
      <c r="C9" s="197"/>
      <c r="D9" s="198"/>
      <c r="E9" s="125">
        <v>787</v>
      </c>
      <c r="F9" s="53">
        <v>3026</v>
      </c>
      <c r="G9" s="55">
        <f t="shared" si="0"/>
        <v>0.26007931262392597</v>
      </c>
      <c r="H9" s="42">
        <v>708</v>
      </c>
      <c r="I9" s="53">
        <v>2986</v>
      </c>
      <c r="J9" s="55">
        <f t="shared" si="1"/>
        <v>0.23710649698593436</v>
      </c>
      <c r="K9" s="42">
        <v>671</v>
      </c>
      <c r="L9" s="53">
        <v>3036</v>
      </c>
      <c r="M9" s="55">
        <f t="shared" si="2"/>
        <v>0.2210144927536232</v>
      </c>
      <c r="N9" s="71">
        <v>676</v>
      </c>
      <c r="O9" s="64">
        <v>3066</v>
      </c>
      <c r="P9" s="56">
        <f t="shared" si="3"/>
        <v>0.22048271363339855</v>
      </c>
    </row>
    <row r="10" spans="1:16" ht="15" customHeight="1" x14ac:dyDescent="0.25">
      <c r="A10" s="15" t="s">
        <v>7</v>
      </c>
      <c r="B10" s="196"/>
      <c r="C10" s="197"/>
      <c r="D10" s="198"/>
      <c r="E10" s="124">
        <v>108</v>
      </c>
      <c r="F10" s="19">
        <v>632</v>
      </c>
      <c r="G10" s="47">
        <f t="shared" si="0"/>
        <v>0.17088607594936708</v>
      </c>
      <c r="H10" s="45">
        <v>91</v>
      </c>
      <c r="I10" s="19">
        <v>643</v>
      </c>
      <c r="J10" s="47">
        <f t="shared" si="1"/>
        <v>0.14152410575427682</v>
      </c>
      <c r="K10" s="45">
        <v>102</v>
      </c>
      <c r="L10" s="19">
        <v>656</v>
      </c>
      <c r="M10" s="47">
        <f t="shared" si="2"/>
        <v>0.15548780487804878</v>
      </c>
      <c r="N10" s="45">
        <v>114</v>
      </c>
      <c r="O10" s="65">
        <v>675</v>
      </c>
      <c r="P10" s="56">
        <f t="shared" si="3"/>
        <v>0.16888888888888889</v>
      </c>
    </row>
    <row r="11" spans="1:16" ht="15" customHeight="1" x14ac:dyDescent="0.25">
      <c r="A11" s="15" t="s">
        <v>8</v>
      </c>
      <c r="B11" s="196"/>
      <c r="C11" s="197"/>
      <c r="D11" s="198"/>
      <c r="E11" s="125">
        <v>19</v>
      </c>
      <c r="F11" s="53">
        <v>313</v>
      </c>
      <c r="G11" s="55">
        <f t="shared" si="0"/>
        <v>6.070287539936102E-2</v>
      </c>
      <c r="H11" s="42">
        <v>21</v>
      </c>
      <c r="I11" s="53">
        <v>300</v>
      </c>
      <c r="J11" s="55">
        <f t="shared" si="1"/>
        <v>7.0000000000000007E-2</v>
      </c>
      <c r="K11" s="42">
        <v>21</v>
      </c>
      <c r="L11" s="53">
        <v>310</v>
      </c>
      <c r="M11" s="55">
        <f t="shared" si="2"/>
        <v>6.7741935483870974E-2</v>
      </c>
      <c r="N11" s="72">
        <v>10</v>
      </c>
      <c r="O11" s="66">
        <v>262</v>
      </c>
      <c r="P11" s="56">
        <f t="shared" si="3"/>
        <v>3.8167938931297711E-2</v>
      </c>
    </row>
    <row r="12" spans="1:16" ht="15" customHeight="1" x14ac:dyDescent="0.25">
      <c r="A12" s="15" t="s">
        <v>9</v>
      </c>
      <c r="B12" s="196"/>
      <c r="C12" s="197"/>
      <c r="D12" s="198"/>
      <c r="E12" s="124" t="s">
        <v>78</v>
      </c>
      <c r="F12" s="19" t="s">
        <v>78</v>
      </c>
      <c r="G12" s="47" t="s">
        <v>78</v>
      </c>
      <c r="H12" s="45" t="s">
        <v>78</v>
      </c>
      <c r="I12" s="19" t="s">
        <v>78</v>
      </c>
      <c r="J12" s="47" t="s">
        <v>78</v>
      </c>
      <c r="K12" s="45" t="s">
        <v>78</v>
      </c>
      <c r="L12" s="19" t="s">
        <v>78</v>
      </c>
      <c r="M12" s="47" t="s">
        <v>78</v>
      </c>
      <c r="N12" s="45" t="s">
        <v>78</v>
      </c>
      <c r="O12" s="65" t="s">
        <v>78</v>
      </c>
      <c r="P12" s="56" t="s">
        <v>78</v>
      </c>
    </row>
    <row r="13" spans="1:16" ht="15.75" customHeight="1" thickBot="1" x14ac:dyDescent="0.3">
      <c r="A13" s="49" t="s">
        <v>10</v>
      </c>
      <c r="B13" s="196"/>
      <c r="C13" s="197"/>
      <c r="D13" s="198"/>
      <c r="E13" s="126"/>
      <c r="F13" s="54"/>
      <c r="G13" s="68"/>
      <c r="H13" s="43"/>
      <c r="I13" s="54"/>
      <c r="J13" s="68"/>
      <c r="K13" s="43"/>
      <c r="L13" s="54"/>
      <c r="M13" s="68"/>
      <c r="N13" s="73" t="s">
        <v>78</v>
      </c>
      <c r="O13" s="74" t="s">
        <v>78</v>
      </c>
      <c r="P13" s="75" t="s">
        <v>78</v>
      </c>
    </row>
    <row r="14" spans="1:16" ht="15.75" customHeight="1" thickBot="1" x14ac:dyDescent="0.3">
      <c r="A14" s="44" t="s">
        <v>11</v>
      </c>
      <c r="B14" s="196"/>
      <c r="C14" s="197"/>
      <c r="D14" s="198"/>
      <c r="E14" s="131">
        <v>2717</v>
      </c>
      <c r="F14" s="132">
        <v>17809</v>
      </c>
      <c r="G14" s="133">
        <f t="shared" si="0"/>
        <v>0.15256331068560841</v>
      </c>
      <c r="H14" s="134">
        <v>2540</v>
      </c>
      <c r="I14" s="135">
        <v>17689</v>
      </c>
      <c r="J14" s="136">
        <f>H14/I14</f>
        <v>0.14359206286392673</v>
      </c>
      <c r="K14" s="134">
        <v>2516</v>
      </c>
      <c r="L14" s="135">
        <v>17675</v>
      </c>
      <c r="M14" s="137">
        <f t="shared" si="2"/>
        <v>0.14234794908062234</v>
      </c>
      <c r="N14" s="138">
        <v>2651</v>
      </c>
      <c r="O14" s="139">
        <v>17470</v>
      </c>
      <c r="P14" s="133">
        <f>N14/O14</f>
        <v>0.15174585002862048</v>
      </c>
    </row>
    <row r="15" spans="1:16" ht="15" customHeight="1" x14ac:dyDescent="0.25">
      <c r="A15" s="129" t="s">
        <v>14</v>
      </c>
      <c r="B15" s="196"/>
      <c r="C15" s="197"/>
      <c r="D15" s="197"/>
      <c r="E15" s="140">
        <f t="shared" ref="E15:P15" si="4">E7-E9</f>
        <v>347</v>
      </c>
      <c r="F15" s="141">
        <f t="shared" si="4"/>
        <v>6633</v>
      </c>
      <c r="G15" s="79">
        <f t="shared" si="4"/>
        <v>-0.14267585470902794</v>
      </c>
      <c r="H15" s="140">
        <f t="shared" si="4"/>
        <v>334</v>
      </c>
      <c r="I15" s="141">
        <f t="shared" si="4"/>
        <v>6534</v>
      </c>
      <c r="J15" s="79">
        <f t="shared" si="4"/>
        <v>-0.12765271547332932</v>
      </c>
      <c r="K15" s="140">
        <f t="shared" si="4"/>
        <v>383</v>
      </c>
      <c r="L15" s="141">
        <f t="shared" si="4"/>
        <v>6352</v>
      </c>
      <c r="M15" s="79">
        <f t="shared" si="4"/>
        <v>-0.10874350851842933</v>
      </c>
      <c r="N15" s="140">
        <f t="shared" si="4"/>
        <v>424</v>
      </c>
      <c r="O15" s="141">
        <f t="shared" si="4"/>
        <v>6096</v>
      </c>
      <c r="P15" s="155">
        <f t="shared" si="4"/>
        <v>-0.10042159160763998</v>
      </c>
    </row>
    <row r="16" spans="1:16" ht="15.75" customHeight="1" thickBot="1" x14ac:dyDescent="0.3">
      <c r="A16" s="130" t="s">
        <v>15</v>
      </c>
      <c r="B16" s="199"/>
      <c r="C16" s="200"/>
      <c r="D16" s="200"/>
      <c r="E16" s="142">
        <f t="shared" ref="E16:P16" si="5">E7-E8</f>
        <v>473</v>
      </c>
      <c r="F16" s="143">
        <f t="shared" si="5"/>
        <v>5522</v>
      </c>
      <c r="G16" s="144">
        <f t="shared" si="5"/>
        <v>-4.2374158715510493E-2</v>
      </c>
      <c r="H16" s="142">
        <f t="shared" si="5"/>
        <v>373</v>
      </c>
      <c r="I16" s="143">
        <f t="shared" si="5"/>
        <v>5323</v>
      </c>
      <c r="J16" s="144">
        <f t="shared" si="5"/>
        <v>-4.9945789609625119E-2</v>
      </c>
      <c r="K16" s="142">
        <f t="shared" si="5"/>
        <v>393</v>
      </c>
      <c r="L16" s="143">
        <f t="shared" si="5"/>
        <v>4961</v>
      </c>
      <c r="M16" s="144">
        <f t="shared" si="5"/>
        <v>-3.7040061619786943E-2</v>
      </c>
      <c r="N16" s="142">
        <f t="shared" si="5"/>
        <v>359</v>
      </c>
      <c r="O16" s="143">
        <f t="shared" si="5"/>
        <v>4739</v>
      </c>
      <c r="P16" s="144">
        <f t="shared" si="5"/>
        <v>-4.7472226380300672E-2</v>
      </c>
    </row>
    <row r="17" spans="1:16" ht="18" customHeight="1" thickBot="1" x14ac:dyDescent="0.3">
      <c r="A17" s="168" t="s">
        <v>71</v>
      </c>
      <c r="B17" s="169"/>
      <c r="C17" s="169"/>
      <c r="D17" s="169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1"/>
    </row>
    <row r="18" spans="1:16" ht="3.75" customHeight="1" thickBot="1" x14ac:dyDescent="0.3">
      <c r="A18" s="2"/>
      <c r="B18" s="1"/>
      <c r="C18" s="1"/>
      <c r="D18" s="1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84" t="s">
        <v>81</v>
      </c>
      <c r="B19" s="185"/>
      <c r="C19" s="185"/>
      <c r="D19" s="18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24" customHeight="1" thickBot="1" x14ac:dyDescent="0.3">
      <c r="A20" s="187"/>
      <c r="B20" s="188"/>
      <c r="C20" s="188"/>
      <c r="D20" s="189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5" customHeight="1" x14ac:dyDescent="0.25">
      <c r="A21" s="159" t="s">
        <v>68</v>
      </c>
      <c r="B21" s="165" t="s">
        <v>80</v>
      </c>
      <c r="C21" s="166"/>
      <c r="D21" s="167"/>
    </row>
    <row r="22" spans="1:16" x14ac:dyDescent="0.25">
      <c r="A22" s="160"/>
      <c r="B22" s="178"/>
      <c r="C22" s="179"/>
      <c r="D22" s="180"/>
    </row>
    <row r="23" spans="1:16" ht="15" customHeight="1" thickBot="1" x14ac:dyDescent="0.3">
      <c r="A23" s="161"/>
      <c r="B23" s="181"/>
      <c r="C23" s="182"/>
      <c r="D23" s="183"/>
    </row>
    <row r="24" spans="1:16" ht="39" thickBot="1" x14ac:dyDescent="0.3">
      <c r="A24" s="97" t="s">
        <v>0</v>
      </c>
      <c r="B24" s="62" t="s">
        <v>65</v>
      </c>
      <c r="C24" s="63" t="s">
        <v>63</v>
      </c>
      <c r="D24" s="48" t="s">
        <v>64</v>
      </c>
    </row>
    <row r="25" spans="1:16" ht="15" customHeight="1" x14ac:dyDescent="0.25">
      <c r="A25" s="96" t="s">
        <v>4</v>
      </c>
      <c r="B25" s="90">
        <v>869</v>
      </c>
      <c r="C25" s="86">
        <v>8838</v>
      </c>
      <c r="D25" s="88">
        <f>B25/C25</f>
        <v>9.8325412989364105E-2</v>
      </c>
    </row>
    <row r="26" spans="1:16" ht="15" customHeight="1" x14ac:dyDescent="0.25">
      <c r="A26" s="15" t="s">
        <v>5</v>
      </c>
      <c r="B26" s="91">
        <v>665</v>
      </c>
      <c r="C26" s="87">
        <v>4274</v>
      </c>
      <c r="D26" s="89">
        <f t="shared" ref="D26:D32" si="6">B26/C26</f>
        <v>0.15559195133364528</v>
      </c>
    </row>
    <row r="27" spans="1:16" ht="15" customHeight="1" x14ac:dyDescent="0.25">
      <c r="A27" s="15" t="s">
        <v>6</v>
      </c>
      <c r="B27" s="91">
        <v>642</v>
      </c>
      <c r="C27" s="87">
        <v>3056</v>
      </c>
      <c r="D27" s="89">
        <f t="shared" si="6"/>
        <v>0.21007853403141361</v>
      </c>
    </row>
    <row r="28" spans="1:16" ht="15" customHeight="1" x14ac:dyDescent="0.25">
      <c r="A28" s="15" t="s">
        <v>7</v>
      </c>
      <c r="B28" s="91">
        <v>104</v>
      </c>
      <c r="C28" s="87">
        <v>718</v>
      </c>
      <c r="D28" s="89">
        <f t="shared" si="6"/>
        <v>0.14484679665738162</v>
      </c>
    </row>
    <row r="29" spans="1:16" ht="15" customHeight="1" x14ac:dyDescent="0.25">
      <c r="A29" s="15" t="s">
        <v>8</v>
      </c>
      <c r="B29" s="91">
        <v>12</v>
      </c>
      <c r="C29" s="87">
        <v>306</v>
      </c>
      <c r="D29" s="89">
        <f>B29/C29</f>
        <v>3.9215686274509803E-2</v>
      </c>
    </row>
    <row r="30" spans="1:16" ht="15" customHeight="1" x14ac:dyDescent="0.25">
      <c r="A30" s="15" t="s">
        <v>9</v>
      </c>
      <c r="B30" s="91" t="s">
        <v>78</v>
      </c>
      <c r="C30" s="87">
        <v>25</v>
      </c>
      <c r="D30" s="89" t="s">
        <v>78</v>
      </c>
    </row>
    <row r="31" spans="1:16" ht="15" customHeight="1" thickBot="1" x14ac:dyDescent="0.3">
      <c r="A31" s="92" t="s">
        <v>10</v>
      </c>
      <c r="B31" s="93" t="s">
        <v>78</v>
      </c>
      <c r="C31" s="94" t="s">
        <v>78</v>
      </c>
      <c r="D31" s="95" t="s">
        <v>78</v>
      </c>
    </row>
    <row r="32" spans="1:16" ht="15" customHeight="1" thickBot="1" x14ac:dyDescent="0.3">
      <c r="A32" s="44" t="s">
        <v>11</v>
      </c>
      <c r="B32" s="147">
        <v>2301</v>
      </c>
      <c r="C32" s="148">
        <v>17219</v>
      </c>
      <c r="D32" s="133">
        <f t="shared" si="6"/>
        <v>0.13363145362680759</v>
      </c>
    </row>
    <row r="33" spans="1:16" ht="15.75" customHeight="1" x14ac:dyDescent="0.25">
      <c r="A33" s="145" t="s">
        <v>14</v>
      </c>
      <c r="B33" s="149">
        <f>B25-B27</f>
        <v>227</v>
      </c>
      <c r="C33" s="150">
        <f>C25-C27</f>
        <v>5782</v>
      </c>
      <c r="D33" s="151">
        <f>D25-D27</f>
        <v>-0.1117531210420495</v>
      </c>
    </row>
    <row r="34" spans="1:16" ht="15.75" thickBot="1" x14ac:dyDescent="0.3">
      <c r="A34" s="146" t="s">
        <v>15</v>
      </c>
      <c r="B34" s="152">
        <f>B25-B26</f>
        <v>204</v>
      </c>
      <c r="C34" s="153">
        <f>C25-C26</f>
        <v>4564</v>
      </c>
      <c r="D34" s="154">
        <f>D25-D26</f>
        <v>-5.7266538344281179E-2</v>
      </c>
    </row>
    <row r="35" spans="1:16" ht="15" customHeight="1" thickBot="1" x14ac:dyDescent="0.3">
      <c r="A35" s="190" t="s">
        <v>70</v>
      </c>
      <c r="B35" s="191"/>
      <c r="C35" s="191"/>
      <c r="D35" s="192"/>
    </row>
    <row r="36" spans="1:16" ht="44.25" customHeight="1" thickBot="1" x14ac:dyDescent="0.3">
      <c r="A36" s="204" t="s">
        <v>53</v>
      </c>
      <c r="B36" s="205"/>
      <c r="C36" s="205"/>
      <c r="D36" s="206"/>
    </row>
    <row r="37" spans="1:16" ht="4.5" customHeight="1" thickBot="1" x14ac:dyDescent="0.3">
      <c r="A37" s="2"/>
      <c r="B37" s="1"/>
      <c r="C37" s="1"/>
      <c r="D37" s="1"/>
      <c r="E37" s="4"/>
      <c r="F37" s="4"/>
      <c r="G37" s="5"/>
      <c r="H37" s="1"/>
      <c r="I37" s="1"/>
      <c r="J37" s="3"/>
      <c r="K37" s="4"/>
      <c r="L37" s="4"/>
      <c r="M37" s="5"/>
      <c r="N37" s="6"/>
      <c r="O37" s="6"/>
      <c r="P37" s="7"/>
    </row>
    <row r="38" spans="1:16" x14ac:dyDescent="0.25">
      <c r="A38" s="207" t="s">
        <v>12</v>
      </c>
      <c r="B38" s="208"/>
      <c r="C38" s="208"/>
      <c r="D38" s="208"/>
      <c r="E38" s="208"/>
      <c r="F38" s="208"/>
      <c r="G38" s="208"/>
      <c r="H38" s="208"/>
      <c r="I38" s="209"/>
    </row>
    <row r="39" spans="1:16" x14ac:dyDescent="0.25">
      <c r="A39" s="162" t="s">
        <v>46</v>
      </c>
      <c r="B39" s="163"/>
      <c r="C39" s="163"/>
      <c r="D39" s="163"/>
      <c r="E39" s="163"/>
      <c r="F39" s="163"/>
      <c r="G39" s="163"/>
      <c r="H39" s="163"/>
      <c r="I39" s="164"/>
    </row>
    <row r="40" spans="1:16" x14ac:dyDescent="0.25">
      <c r="A40" s="162" t="s">
        <v>47</v>
      </c>
      <c r="B40" s="163"/>
      <c r="C40" s="163"/>
      <c r="D40" s="163"/>
      <c r="E40" s="163"/>
      <c r="F40" s="163"/>
      <c r="G40" s="163"/>
      <c r="H40" s="163"/>
      <c r="I40" s="164"/>
    </row>
    <row r="41" spans="1:16" x14ac:dyDescent="0.25">
      <c r="A41" s="162" t="s">
        <v>48</v>
      </c>
      <c r="B41" s="163"/>
      <c r="C41" s="163"/>
      <c r="D41" s="163"/>
      <c r="E41" s="163"/>
      <c r="F41" s="163"/>
      <c r="G41" s="163"/>
      <c r="H41" s="163"/>
      <c r="I41" s="164"/>
    </row>
    <row r="42" spans="1:16" x14ac:dyDescent="0.25">
      <c r="A42" s="162" t="s">
        <v>49</v>
      </c>
      <c r="B42" s="163"/>
      <c r="C42" s="163"/>
      <c r="D42" s="163"/>
      <c r="E42" s="163"/>
      <c r="F42" s="163"/>
      <c r="G42" s="163"/>
      <c r="H42" s="163"/>
      <c r="I42" s="164"/>
    </row>
    <row r="43" spans="1:16" x14ac:dyDescent="0.25">
      <c r="A43" s="162" t="s">
        <v>50</v>
      </c>
      <c r="B43" s="163"/>
      <c r="C43" s="163"/>
      <c r="D43" s="163"/>
      <c r="E43" s="163"/>
      <c r="F43" s="163"/>
      <c r="G43" s="163"/>
      <c r="H43" s="163"/>
      <c r="I43" s="164"/>
    </row>
    <row r="44" spans="1:16" x14ac:dyDescent="0.25">
      <c r="A44" s="162" t="s">
        <v>51</v>
      </c>
      <c r="B44" s="163"/>
      <c r="C44" s="163"/>
      <c r="D44" s="163"/>
      <c r="E44" s="163"/>
      <c r="F44" s="163"/>
      <c r="G44" s="163"/>
      <c r="H44" s="163"/>
      <c r="I44" s="164"/>
    </row>
    <row r="45" spans="1:16" x14ac:dyDescent="0.25">
      <c r="A45" s="210" t="s">
        <v>52</v>
      </c>
      <c r="B45" s="211"/>
      <c r="C45" s="211"/>
      <c r="D45" s="211"/>
      <c r="E45" s="211"/>
      <c r="F45" s="211"/>
      <c r="G45" s="211"/>
      <c r="H45" s="211"/>
      <c r="I45" s="212"/>
    </row>
    <row r="46" spans="1:16" ht="15.75" thickBot="1" x14ac:dyDescent="0.3">
      <c r="A46" s="201" t="s">
        <v>40</v>
      </c>
      <c r="B46" s="202"/>
      <c r="C46" s="202"/>
      <c r="D46" s="202"/>
      <c r="E46" s="202"/>
      <c r="F46" s="202"/>
      <c r="G46" s="202"/>
      <c r="H46" s="202"/>
      <c r="I46" s="203"/>
    </row>
    <row r="47" spans="1:16" ht="4.5" customHeight="1" x14ac:dyDescent="0.25"/>
    <row r="49" ht="15.75" customHeight="1" x14ac:dyDescent="0.25"/>
  </sheetData>
  <mergeCells count="23">
    <mergeCell ref="A46:I46"/>
    <mergeCell ref="A36:D36"/>
    <mergeCell ref="A38:I38"/>
    <mergeCell ref="A42:I42"/>
    <mergeCell ref="A43:I43"/>
    <mergeCell ref="A44:I44"/>
    <mergeCell ref="A45:I45"/>
    <mergeCell ref="A1:P1"/>
    <mergeCell ref="A21:A23"/>
    <mergeCell ref="A39:I39"/>
    <mergeCell ref="A40:I40"/>
    <mergeCell ref="A41:I41"/>
    <mergeCell ref="N5:P5"/>
    <mergeCell ref="A17:P17"/>
    <mergeCell ref="A3:P4"/>
    <mergeCell ref="B21:D23"/>
    <mergeCell ref="A19:D20"/>
    <mergeCell ref="B5:D5"/>
    <mergeCell ref="E5:G5"/>
    <mergeCell ref="H5:J5"/>
    <mergeCell ref="K5:M5"/>
    <mergeCell ref="A35:D35"/>
    <mergeCell ref="B7:D16"/>
  </mergeCells>
  <conditionalFormatting sqref="A5">
    <cfRule type="expression" dxfId="244" priority="181">
      <formula>MOD(ROW(),2)=0</formula>
    </cfRule>
  </conditionalFormatting>
  <conditionalFormatting sqref="A7:A13">
    <cfRule type="expression" dxfId="243" priority="180">
      <formula>MOD(ROW(),2)=0</formula>
    </cfRule>
  </conditionalFormatting>
  <conditionalFormatting sqref="B6:C6">
    <cfRule type="expression" dxfId="242" priority="161">
      <formula>MOD(ROW(),2)=0</formula>
    </cfRule>
  </conditionalFormatting>
  <conditionalFormatting sqref="N7:P7 N9:O9 P8:P13">
    <cfRule type="expression" dxfId="241" priority="125">
      <formula>MOD(ROW(),2)=0</formula>
    </cfRule>
  </conditionalFormatting>
  <conditionalFormatting sqref="N11:O11 N13:O13">
    <cfRule type="expression" dxfId="240" priority="86">
      <formula>MOD(ROW(),2)=0</formula>
    </cfRule>
  </conditionalFormatting>
  <conditionalFormatting sqref="A25:A31">
    <cfRule type="expression" dxfId="239" priority="74">
      <formula>MOD(ROW(),2)=0</formula>
    </cfRule>
  </conditionalFormatting>
  <conditionalFormatting sqref="A24">
    <cfRule type="expression" dxfId="238" priority="73">
      <formula>MOD(ROW(),2)=0</formula>
    </cfRule>
  </conditionalFormatting>
  <conditionalFormatting sqref="B25:C31">
    <cfRule type="expression" dxfId="237" priority="57">
      <formula>MOD(ROW(),2)=0</formula>
    </cfRule>
  </conditionalFormatting>
  <conditionalFormatting sqref="A6">
    <cfRule type="expression" dxfId="236" priority="47">
      <formula>MOD(ROW(),2)=0</formula>
    </cfRule>
  </conditionalFormatting>
  <conditionalFormatting sqref="M10">
    <cfRule type="expression" dxfId="235" priority="17">
      <formula>MOD(ROW(),2)=0</formula>
    </cfRule>
  </conditionalFormatting>
  <conditionalFormatting sqref="M8">
    <cfRule type="expression" dxfId="234" priority="18">
      <formula>MOD(ROW(),2)=0</formula>
    </cfRule>
  </conditionalFormatting>
  <conditionalFormatting sqref="J12">
    <cfRule type="expression" dxfId="233" priority="19">
      <formula>MOD(ROW(),2)=0</formula>
    </cfRule>
  </conditionalFormatting>
  <conditionalFormatting sqref="J10">
    <cfRule type="expression" dxfId="232" priority="20">
      <formula>MOD(ROW(),2)=0</formula>
    </cfRule>
  </conditionalFormatting>
  <conditionalFormatting sqref="B7">
    <cfRule type="expression" dxfId="231" priority="42">
      <formula>MOD(ROW(),2)=0</formula>
    </cfRule>
  </conditionalFormatting>
  <conditionalFormatting sqref="H12:I12 K12:L12 N12:O12 E12:F12">
    <cfRule type="expression" dxfId="230" priority="33">
      <formula>MOD(ROW(),2)=0</formula>
    </cfRule>
  </conditionalFormatting>
  <conditionalFormatting sqref="D6">
    <cfRule type="expression" dxfId="229" priority="40">
      <formula>MOD(ROW(),2)=0</formula>
    </cfRule>
  </conditionalFormatting>
  <conditionalFormatting sqref="H8:I8 K8:L8 N8 E8:F8">
    <cfRule type="expression" dxfId="228" priority="35">
      <formula>MOD(ROW(),2)=0</formula>
    </cfRule>
  </conditionalFormatting>
  <conditionalFormatting sqref="H10:I10 K10:L10 N10:O10 E10:F10">
    <cfRule type="expression" dxfId="227" priority="34">
      <formula>MOD(ROW(),2)=0</formula>
    </cfRule>
  </conditionalFormatting>
  <conditionalFormatting sqref="E6:F6">
    <cfRule type="expression" dxfId="226" priority="32">
      <formula>MOD(ROW(),2)=0</formula>
    </cfRule>
  </conditionalFormatting>
  <conditionalFormatting sqref="G6">
    <cfRule type="expression" dxfId="225" priority="31">
      <formula>MOD(ROW(),2)=0</formula>
    </cfRule>
  </conditionalFormatting>
  <conditionalFormatting sqref="H6:I6">
    <cfRule type="expression" dxfId="224" priority="30">
      <formula>MOD(ROW(),2)=0</formula>
    </cfRule>
  </conditionalFormatting>
  <conditionalFormatting sqref="J6">
    <cfRule type="expression" dxfId="223" priority="29">
      <formula>MOD(ROW(),2)=0</formula>
    </cfRule>
  </conditionalFormatting>
  <conditionalFormatting sqref="K6:L6">
    <cfRule type="expression" dxfId="222" priority="28">
      <formula>MOD(ROW(),2)=0</formula>
    </cfRule>
  </conditionalFormatting>
  <conditionalFormatting sqref="M6">
    <cfRule type="expression" dxfId="221" priority="27">
      <formula>MOD(ROW(),2)=0</formula>
    </cfRule>
  </conditionalFormatting>
  <conditionalFormatting sqref="N6:O6">
    <cfRule type="expression" dxfId="220" priority="26">
      <formula>MOD(ROW(),2)=0</formula>
    </cfRule>
  </conditionalFormatting>
  <conditionalFormatting sqref="P6">
    <cfRule type="expression" dxfId="219" priority="25">
      <formula>MOD(ROW(),2)=0</formula>
    </cfRule>
  </conditionalFormatting>
  <conditionalFormatting sqref="G8">
    <cfRule type="expression" dxfId="218" priority="24">
      <formula>MOD(ROW(),2)=0</formula>
    </cfRule>
  </conditionalFormatting>
  <conditionalFormatting sqref="G10">
    <cfRule type="expression" dxfId="217" priority="23">
      <formula>MOD(ROW(),2)=0</formula>
    </cfRule>
  </conditionalFormatting>
  <conditionalFormatting sqref="G12">
    <cfRule type="expression" dxfId="216" priority="22">
      <formula>MOD(ROW(),2)=0</formula>
    </cfRule>
  </conditionalFormatting>
  <conditionalFormatting sqref="J8">
    <cfRule type="expression" dxfId="215" priority="21">
      <formula>MOD(ROW(),2)=0</formula>
    </cfRule>
  </conditionalFormatting>
  <conditionalFormatting sqref="M12">
    <cfRule type="expression" dxfId="214" priority="16">
      <formula>MOD(ROW(),2)=0</formula>
    </cfRule>
  </conditionalFormatting>
  <conditionalFormatting sqref="D26">
    <cfRule type="expression" dxfId="213" priority="4">
      <formula>MOD(ROW(),2)=0</formula>
    </cfRule>
  </conditionalFormatting>
  <conditionalFormatting sqref="O8">
    <cfRule type="expression" dxfId="212" priority="15">
      <formula>MOD(ROW(),2)=0</formula>
    </cfRule>
  </conditionalFormatting>
  <conditionalFormatting sqref="P15">
    <cfRule type="expression" dxfId="211" priority="14">
      <formula>MOD(ROW(),2)=0</formula>
    </cfRule>
  </conditionalFormatting>
  <conditionalFormatting sqref="B24:C24">
    <cfRule type="expression" dxfId="210" priority="13">
      <formula>MOD(ROW(),2)=0</formula>
    </cfRule>
  </conditionalFormatting>
  <conditionalFormatting sqref="D24">
    <cfRule type="expression" dxfId="209" priority="12">
      <formula>MOD(ROW(),2)=0</formula>
    </cfRule>
  </conditionalFormatting>
  <conditionalFormatting sqref="D28">
    <cfRule type="expression" dxfId="208" priority="5">
      <formula>MOD(ROW(),2)=0</formula>
    </cfRule>
  </conditionalFormatting>
  <conditionalFormatting sqref="D30">
    <cfRule type="expression" dxfId="207" priority="6">
      <formula>MOD(ROW(),2)=0</formula>
    </cfRule>
  </conditionalFormatting>
  <printOptions horizontalCentered="1"/>
  <pageMargins left="0" right="0" top="0" bottom="0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E214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30" customWidth="1"/>
    <col min="5" max="5" width="15.7109375" style="8" customWidth="1"/>
    <col min="6" max="7" width="8" customWidth="1"/>
  </cols>
  <sheetData>
    <row r="1" spans="1:5" ht="15" customHeight="1" x14ac:dyDescent="0.25">
      <c r="A1" s="225" t="s">
        <v>16</v>
      </c>
      <c r="B1" s="159" t="s">
        <v>68</v>
      </c>
      <c r="C1" s="165" t="s">
        <v>82</v>
      </c>
      <c r="D1" s="166"/>
      <c r="E1" s="167"/>
    </row>
    <row r="2" spans="1:5" x14ac:dyDescent="0.25">
      <c r="A2" s="226"/>
      <c r="B2" s="160"/>
      <c r="C2" s="178"/>
      <c r="D2" s="179"/>
      <c r="E2" s="180"/>
    </row>
    <row r="3" spans="1:5" ht="21.75" customHeight="1" thickBot="1" x14ac:dyDescent="0.3">
      <c r="A3" s="226"/>
      <c r="B3" s="161"/>
      <c r="C3" s="181"/>
      <c r="D3" s="182"/>
      <c r="E3" s="183"/>
    </row>
    <row r="4" spans="1:5" ht="39" thickBot="1" x14ac:dyDescent="0.3">
      <c r="A4" s="227"/>
      <c r="B4" s="35" t="s">
        <v>0</v>
      </c>
      <c r="C4" s="62" t="s">
        <v>65</v>
      </c>
      <c r="D4" s="63" t="s">
        <v>63</v>
      </c>
      <c r="E4" s="48" t="s">
        <v>64</v>
      </c>
    </row>
    <row r="5" spans="1:5" ht="15" customHeight="1" x14ac:dyDescent="0.25">
      <c r="A5" s="223" t="s">
        <v>17</v>
      </c>
      <c r="B5" s="18" t="s">
        <v>4</v>
      </c>
      <c r="C5" s="23"/>
      <c r="D5" s="104">
        <v>272</v>
      </c>
      <c r="E5" s="11"/>
    </row>
    <row r="6" spans="1:5" ht="15" customHeight="1" x14ac:dyDescent="0.25">
      <c r="A6" s="216"/>
      <c r="B6" s="19" t="s">
        <v>5</v>
      </c>
      <c r="C6" s="9" t="s">
        <v>78</v>
      </c>
      <c r="D6" s="103">
        <v>115</v>
      </c>
      <c r="E6" s="12" t="s">
        <v>78</v>
      </c>
    </row>
    <row r="7" spans="1:5" ht="15" customHeight="1" x14ac:dyDescent="0.25">
      <c r="A7" s="216"/>
      <c r="B7" s="19" t="s">
        <v>6</v>
      </c>
      <c r="C7" s="9" t="s">
        <v>78</v>
      </c>
      <c r="D7" s="103">
        <v>81</v>
      </c>
      <c r="E7" s="12" t="s">
        <v>78</v>
      </c>
    </row>
    <row r="8" spans="1:5" ht="15" customHeight="1" x14ac:dyDescent="0.25">
      <c r="A8" s="216"/>
      <c r="B8" s="19" t="s">
        <v>7</v>
      </c>
      <c r="C8" s="9" t="s">
        <v>78</v>
      </c>
      <c r="D8" s="103">
        <v>29</v>
      </c>
      <c r="E8" s="12" t="s">
        <v>78</v>
      </c>
    </row>
    <row r="9" spans="1:5" ht="15" customHeight="1" x14ac:dyDescent="0.25">
      <c r="A9" s="216"/>
      <c r="B9" s="19" t="s">
        <v>8</v>
      </c>
      <c r="C9" s="9"/>
      <c r="D9" s="103">
        <v>11</v>
      </c>
      <c r="E9" s="12"/>
    </row>
    <row r="10" spans="1:5" ht="15" customHeight="1" x14ac:dyDescent="0.25">
      <c r="A10" s="216"/>
      <c r="B10" s="19" t="s">
        <v>9</v>
      </c>
      <c r="C10" s="9"/>
      <c r="D10" s="103"/>
      <c r="E10" s="12"/>
    </row>
    <row r="11" spans="1:5" ht="15" customHeight="1" x14ac:dyDescent="0.25">
      <c r="A11" s="216"/>
      <c r="B11" s="19" t="s">
        <v>10</v>
      </c>
      <c r="C11" s="9"/>
      <c r="D11" s="103"/>
      <c r="E11" s="12"/>
    </row>
    <row r="12" spans="1:5" ht="15" customHeight="1" x14ac:dyDescent="0.25">
      <c r="A12" s="216"/>
      <c r="B12" s="20" t="s">
        <v>19</v>
      </c>
      <c r="C12" s="85">
        <f>$C$199</f>
        <v>188</v>
      </c>
      <c r="D12" s="98">
        <f>$D$199</f>
        <v>7598</v>
      </c>
      <c r="E12" s="84">
        <f t="shared" ref="E12" si="0">C12/D12</f>
        <v>2.4743353514082654E-2</v>
      </c>
    </row>
    <row r="13" spans="1:5" ht="15" customHeight="1" x14ac:dyDescent="0.25">
      <c r="A13" s="216"/>
      <c r="B13" s="37" t="s">
        <v>11</v>
      </c>
      <c r="C13" s="81">
        <f>C$210</f>
        <v>2301</v>
      </c>
      <c r="D13" s="99">
        <f>$D$210</f>
        <v>17219</v>
      </c>
      <c r="E13" s="108">
        <f t="shared" ref="E13" si="1">C13/D13</f>
        <v>0.13363145362680759</v>
      </c>
    </row>
    <row r="14" spans="1:5" ht="15" customHeight="1" x14ac:dyDescent="0.25">
      <c r="A14" s="216"/>
      <c r="B14" s="21" t="s">
        <v>14</v>
      </c>
      <c r="C14" s="9"/>
      <c r="D14" s="103">
        <f>D5-D7</f>
        <v>191</v>
      </c>
      <c r="E14" s="13"/>
    </row>
    <row r="15" spans="1:5" ht="15" customHeight="1" thickBot="1" x14ac:dyDescent="0.3">
      <c r="A15" s="224"/>
      <c r="B15" s="22" t="s">
        <v>15</v>
      </c>
      <c r="C15" s="10"/>
      <c r="D15" s="105">
        <f>D5-D6</f>
        <v>157</v>
      </c>
      <c r="E15" s="36"/>
    </row>
    <row r="16" spans="1:5" ht="15" customHeight="1" x14ac:dyDescent="0.25">
      <c r="A16" s="220" t="s">
        <v>18</v>
      </c>
      <c r="B16" s="18" t="s">
        <v>4</v>
      </c>
      <c r="C16" s="23" t="s">
        <v>78</v>
      </c>
      <c r="D16" s="104">
        <v>300</v>
      </c>
      <c r="E16" s="11" t="s">
        <v>78</v>
      </c>
    </row>
    <row r="17" spans="1:5" x14ac:dyDescent="0.25">
      <c r="A17" s="221"/>
      <c r="B17" s="19" t="s">
        <v>5</v>
      </c>
      <c r="C17" s="9" t="s">
        <v>78</v>
      </c>
      <c r="D17" s="103">
        <v>202</v>
      </c>
      <c r="E17" s="12" t="s">
        <v>78</v>
      </c>
    </row>
    <row r="18" spans="1:5" x14ac:dyDescent="0.25">
      <c r="A18" s="221"/>
      <c r="B18" s="19" t="s">
        <v>6</v>
      </c>
      <c r="C18" s="9" t="s">
        <v>78</v>
      </c>
      <c r="D18" s="103">
        <v>138</v>
      </c>
      <c r="E18" s="12" t="s">
        <v>78</v>
      </c>
    </row>
    <row r="19" spans="1:5" x14ac:dyDescent="0.25">
      <c r="A19" s="221"/>
      <c r="B19" s="19" t="s">
        <v>7</v>
      </c>
      <c r="C19" s="9" t="s">
        <v>78</v>
      </c>
      <c r="D19" s="103">
        <v>39</v>
      </c>
      <c r="E19" s="12" t="s">
        <v>78</v>
      </c>
    </row>
    <row r="20" spans="1:5" x14ac:dyDescent="0.25">
      <c r="A20" s="221"/>
      <c r="B20" s="19" t="s">
        <v>8</v>
      </c>
      <c r="C20" s="9"/>
      <c r="D20" s="103">
        <v>14</v>
      </c>
      <c r="E20" s="12"/>
    </row>
    <row r="21" spans="1:5" x14ac:dyDescent="0.25">
      <c r="A21" s="221"/>
      <c r="B21" s="19" t="s">
        <v>9</v>
      </c>
      <c r="C21" s="9"/>
      <c r="D21" s="103" t="s">
        <v>78</v>
      </c>
      <c r="E21" s="12"/>
    </row>
    <row r="22" spans="1:5" x14ac:dyDescent="0.25">
      <c r="A22" s="221"/>
      <c r="B22" s="19" t="s">
        <v>10</v>
      </c>
      <c r="C22" s="9"/>
      <c r="D22" s="103"/>
      <c r="E22" s="12"/>
    </row>
    <row r="23" spans="1:5" x14ac:dyDescent="0.25">
      <c r="A23" s="221"/>
      <c r="B23" s="20" t="s">
        <v>19</v>
      </c>
      <c r="C23" s="85">
        <f>$C$199</f>
        <v>188</v>
      </c>
      <c r="D23" s="98">
        <f>$D$199</f>
        <v>7598</v>
      </c>
      <c r="E23" s="84">
        <f t="shared" ref="E23" si="2">C23/D23</f>
        <v>2.4743353514082654E-2</v>
      </c>
    </row>
    <row r="24" spans="1:5" x14ac:dyDescent="0.25">
      <c r="A24" s="221"/>
      <c r="B24" s="37" t="s">
        <v>11</v>
      </c>
      <c r="C24" s="81">
        <f>C$210</f>
        <v>2301</v>
      </c>
      <c r="D24" s="99">
        <f>$D$210</f>
        <v>17219</v>
      </c>
      <c r="E24" s="108">
        <f t="shared" ref="E24" si="3">C24/D24</f>
        <v>0.13363145362680759</v>
      </c>
    </row>
    <row r="25" spans="1:5" x14ac:dyDescent="0.25">
      <c r="A25" s="221"/>
      <c r="B25" s="21" t="s">
        <v>14</v>
      </c>
      <c r="C25" s="9" t="s">
        <v>78</v>
      </c>
      <c r="D25" s="103">
        <f>D16-D18</f>
        <v>162</v>
      </c>
      <c r="E25" s="13" t="s">
        <v>78</v>
      </c>
    </row>
    <row r="26" spans="1:5" ht="15.75" thickBot="1" x14ac:dyDescent="0.3">
      <c r="A26" s="222"/>
      <c r="B26" s="22" t="s">
        <v>15</v>
      </c>
      <c r="C26" s="10" t="s">
        <v>78</v>
      </c>
      <c r="D26" s="105">
        <f>D16-D17</f>
        <v>98</v>
      </c>
      <c r="E26" s="36" t="s">
        <v>78</v>
      </c>
    </row>
    <row r="27" spans="1:5" x14ac:dyDescent="0.25">
      <c r="A27" s="223" t="s">
        <v>20</v>
      </c>
      <c r="B27" s="26" t="s">
        <v>4</v>
      </c>
      <c r="C27" s="23" t="s">
        <v>78</v>
      </c>
      <c r="D27" s="104">
        <v>68</v>
      </c>
      <c r="E27" s="11" t="s">
        <v>78</v>
      </c>
    </row>
    <row r="28" spans="1:5" x14ac:dyDescent="0.25">
      <c r="A28" s="216"/>
      <c r="B28" s="27" t="s">
        <v>5</v>
      </c>
      <c r="C28" s="9" t="s">
        <v>78</v>
      </c>
      <c r="D28" s="103">
        <v>94</v>
      </c>
      <c r="E28" s="12" t="s">
        <v>78</v>
      </c>
    </row>
    <row r="29" spans="1:5" x14ac:dyDescent="0.25">
      <c r="A29" s="216"/>
      <c r="B29" s="27" t="s">
        <v>6</v>
      </c>
      <c r="C29" s="9">
        <v>31</v>
      </c>
      <c r="D29" s="103">
        <v>225</v>
      </c>
      <c r="E29" s="12">
        <f t="shared" ref="E29:E35" si="4">C29/D29</f>
        <v>0.13777777777777778</v>
      </c>
    </row>
    <row r="30" spans="1:5" x14ac:dyDescent="0.25">
      <c r="A30" s="216"/>
      <c r="B30" s="27" t="s">
        <v>7</v>
      </c>
      <c r="C30" s="9" t="s">
        <v>78</v>
      </c>
      <c r="D30" s="103">
        <v>31</v>
      </c>
      <c r="E30" s="12" t="s">
        <v>78</v>
      </c>
    </row>
    <row r="31" spans="1:5" x14ac:dyDescent="0.25">
      <c r="A31" s="216"/>
      <c r="B31" s="27" t="s">
        <v>8</v>
      </c>
      <c r="C31" s="9"/>
      <c r="D31" s="103" t="s">
        <v>78</v>
      </c>
      <c r="E31" s="12"/>
    </row>
    <row r="32" spans="1:5" x14ac:dyDescent="0.25">
      <c r="A32" s="216"/>
      <c r="B32" s="27" t="s">
        <v>9</v>
      </c>
      <c r="C32" s="9"/>
      <c r="D32" s="103"/>
      <c r="E32" s="12"/>
    </row>
    <row r="33" spans="1:5" x14ac:dyDescent="0.25">
      <c r="A33" s="216"/>
      <c r="B33" s="27" t="s">
        <v>10</v>
      </c>
      <c r="C33" s="9"/>
      <c r="D33" s="103"/>
      <c r="E33" s="12"/>
    </row>
    <row r="34" spans="1:5" x14ac:dyDescent="0.25">
      <c r="A34" s="216"/>
      <c r="B34" s="128" t="s">
        <v>19</v>
      </c>
      <c r="C34" s="85">
        <f>$C$199</f>
        <v>188</v>
      </c>
      <c r="D34" s="98">
        <f>$D$199</f>
        <v>7598</v>
      </c>
      <c r="E34" s="84">
        <f t="shared" ref="E34" si="5">C34/D34</f>
        <v>2.4743353514082654E-2</v>
      </c>
    </row>
    <row r="35" spans="1:5" x14ac:dyDescent="0.25">
      <c r="A35" s="216"/>
      <c r="B35" s="38" t="s">
        <v>11</v>
      </c>
      <c r="C35" s="81">
        <f>C$210</f>
        <v>2301</v>
      </c>
      <c r="D35" s="99">
        <f>$D$210</f>
        <v>17219</v>
      </c>
      <c r="E35" s="108">
        <f t="shared" si="4"/>
        <v>0.13363145362680759</v>
      </c>
    </row>
    <row r="36" spans="1:5" x14ac:dyDescent="0.25">
      <c r="A36" s="216"/>
      <c r="B36" s="28" t="s">
        <v>14</v>
      </c>
      <c r="C36" s="120" t="s">
        <v>78</v>
      </c>
      <c r="D36" s="103">
        <f>D27-D29</f>
        <v>-157</v>
      </c>
      <c r="E36" s="12" t="s">
        <v>78</v>
      </c>
    </row>
    <row r="37" spans="1:5" ht="15.75" thickBot="1" x14ac:dyDescent="0.3">
      <c r="A37" s="224"/>
      <c r="B37" s="29" t="s">
        <v>15</v>
      </c>
      <c r="C37" s="121" t="s">
        <v>78</v>
      </c>
      <c r="D37" s="105">
        <f>D27-D28</f>
        <v>-26</v>
      </c>
      <c r="E37" s="122" t="s">
        <v>78</v>
      </c>
    </row>
    <row r="38" spans="1:5" x14ac:dyDescent="0.25">
      <c r="A38" s="228" t="s">
        <v>21</v>
      </c>
      <c r="B38" s="18" t="s">
        <v>4</v>
      </c>
      <c r="C38" s="23"/>
      <c r="D38" s="104">
        <v>37</v>
      </c>
      <c r="E38" s="11"/>
    </row>
    <row r="39" spans="1:5" x14ac:dyDescent="0.25">
      <c r="A39" s="218"/>
      <c r="B39" s="19" t="s">
        <v>5</v>
      </c>
      <c r="C39" s="9" t="s">
        <v>78</v>
      </c>
      <c r="D39" s="103">
        <v>490</v>
      </c>
      <c r="E39" s="12" t="s">
        <v>78</v>
      </c>
    </row>
    <row r="40" spans="1:5" x14ac:dyDescent="0.25">
      <c r="A40" s="218"/>
      <c r="B40" s="19" t="s">
        <v>6</v>
      </c>
      <c r="C40" s="9" t="s">
        <v>78</v>
      </c>
      <c r="D40" s="103">
        <v>16</v>
      </c>
      <c r="E40" s="12" t="s">
        <v>78</v>
      </c>
    </row>
    <row r="41" spans="1:5" x14ac:dyDescent="0.25">
      <c r="A41" s="218"/>
      <c r="B41" s="19" t="s">
        <v>7</v>
      </c>
      <c r="C41" s="9"/>
      <c r="D41" s="103" t="s">
        <v>78</v>
      </c>
      <c r="E41" s="12"/>
    </row>
    <row r="42" spans="1:5" x14ac:dyDescent="0.25">
      <c r="A42" s="218"/>
      <c r="B42" s="19" t="s">
        <v>8</v>
      </c>
      <c r="C42" s="9"/>
      <c r="D42" s="103"/>
      <c r="E42" s="12"/>
    </row>
    <row r="43" spans="1:5" x14ac:dyDescent="0.25">
      <c r="A43" s="218"/>
      <c r="B43" s="19" t="s">
        <v>9</v>
      </c>
      <c r="C43" s="9"/>
      <c r="D43" s="103"/>
      <c r="E43" s="12"/>
    </row>
    <row r="44" spans="1:5" x14ac:dyDescent="0.25">
      <c r="A44" s="218"/>
      <c r="B44" s="19" t="s">
        <v>10</v>
      </c>
      <c r="C44" s="9"/>
      <c r="D44" s="103"/>
      <c r="E44" s="12"/>
    </row>
    <row r="45" spans="1:5" x14ac:dyDescent="0.25">
      <c r="A45" s="218"/>
      <c r="B45" s="20" t="s">
        <v>19</v>
      </c>
      <c r="C45" s="85">
        <f>$C$199</f>
        <v>188</v>
      </c>
      <c r="D45" s="98">
        <f>$D$199</f>
        <v>7598</v>
      </c>
      <c r="E45" s="84">
        <f t="shared" ref="E45" si="6">C45/D45</f>
        <v>2.4743353514082654E-2</v>
      </c>
    </row>
    <row r="46" spans="1:5" x14ac:dyDescent="0.25">
      <c r="A46" s="218"/>
      <c r="B46" s="37" t="s">
        <v>11</v>
      </c>
      <c r="C46" s="81">
        <f>C$210</f>
        <v>2301</v>
      </c>
      <c r="D46" s="99">
        <f>$D$210</f>
        <v>17219</v>
      </c>
      <c r="E46" s="108">
        <f t="shared" ref="E46" si="7">C46/D46</f>
        <v>0.13363145362680759</v>
      </c>
    </row>
    <row r="47" spans="1:5" x14ac:dyDescent="0.25">
      <c r="A47" s="218"/>
      <c r="B47" s="21" t="s">
        <v>14</v>
      </c>
      <c r="C47" s="9"/>
      <c r="D47" s="103">
        <f>D38-D40</f>
        <v>21</v>
      </c>
      <c r="E47" s="13"/>
    </row>
    <row r="48" spans="1:5" ht="15.75" thickBot="1" x14ac:dyDescent="0.3">
      <c r="A48" s="219"/>
      <c r="B48" s="22" t="s">
        <v>15</v>
      </c>
      <c r="C48" s="10"/>
      <c r="D48" s="105">
        <f>D38-D39</f>
        <v>-453</v>
      </c>
      <c r="E48" s="36"/>
    </row>
    <row r="49" spans="1:5" x14ac:dyDescent="0.25">
      <c r="A49" s="223" t="s">
        <v>22</v>
      </c>
      <c r="B49" s="24" t="s">
        <v>4</v>
      </c>
      <c r="C49" s="101">
        <v>10</v>
      </c>
      <c r="D49" s="127">
        <v>302</v>
      </c>
      <c r="E49" s="40">
        <f>C49/D49</f>
        <v>3.3112582781456956E-2</v>
      </c>
    </row>
    <row r="50" spans="1:5" x14ac:dyDescent="0.25">
      <c r="A50" s="216"/>
      <c r="B50" s="15" t="s">
        <v>5</v>
      </c>
      <c r="C50" s="9" t="s">
        <v>78</v>
      </c>
      <c r="D50" s="103">
        <v>91</v>
      </c>
      <c r="E50" s="12" t="s">
        <v>78</v>
      </c>
    </row>
    <row r="51" spans="1:5" x14ac:dyDescent="0.25">
      <c r="A51" s="216"/>
      <c r="B51" s="15" t="s">
        <v>6</v>
      </c>
      <c r="C51" s="9" t="s">
        <v>78</v>
      </c>
      <c r="D51" s="103">
        <v>88</v>
      </c>
      <c r="E51" s="12" t="s">
        <v>78</v>
      </c>
    </row>
    <row r="52" spans="1:5" x14ac:dyDescent="0.25">
      <c r="A52" s="216"/>
      <c r="B52" s="15" t="s">
        <v>7</v>
      </c>
      <c r="C52" s="9" t="s">
        <v>78</v>
      </c>
      <c r="D52" s="103">
        <v>19</v>
      </c>
      <c r="E52" s="12" t="s">
        <v>78</v>
      </c>
    </row>
    <row r="53" spans="1:5" x14ac:dyDescent="0.25">
      <c r="A53" s="216"/>
      <c r="B53" s="15" t="s">
        <v>8</v>
      </c>
      <c r="C53" s="9"/>
      <c r="D53" s="103">
        <v>17</v>
      </c>
      <c r="E53" s="12"/>
    </row>
    <row r="54" spans="1:5" x14ac:dyDescent="0.25">
      <c r="A54" s="216"/>
      <c r="B54" s="15" t="s">
        <v>9</v>
      </c>
      <c r="C54" s="9"/>
      <c r="D54" s="103" t="s">
        <v>78</v>
      </c>
      <c r="E54" s="12"/>
    </row>
    <row r="55" spans="1:5" x14ac:dyDescent="0.25">
      <c r="A55" s="216"/>
      <c r="B55" s="15" t="s">
        <v>10</v>
      </c>
      <c r="C55" s="9"/>
      <c r="D55" s="103"/>
      <c r="E55" s="12"/>
    </row>
    <row r="56" spans="1:5" x14ac:dyDescent="0.25">
      <c r="A56" s="216"/>
      <c r="B56" s="20" t="s">
        <v>19</v>
      </c>
      <c r="C56" s="85">
        <f>$C$199</f>
        <v>188</v>
      </c>
      <c r="D56" s="98">
        <f>$D$199</f>
        <v>7598</v>
      </c>
      <c r="E56" s="84">
        <f t="shared" ref="E56" si="8">C56/D56</f>
        <v>2.4743353514082654E-2</v>
      </c>
    </row>
    <row r="57" spans="1:5" x14ac:dyDescent="0.25">
      <c r="A57" s="216"/>
      <c r="B57" s="37" t="s">
        <v>11</v>
      </c>
      <c r="C57" s="81">
        <f>C$210</f>
        <v>2301</v>
      </c>
      <c r="D57" s="99">
        <f>$D$210</f>
        <v>17219</v>
      </c>
      <c r="E57" s="108">
        <f t="shared" ref="E57" si="9">C57/D57</f>
        <v>0.13363145362680759</v>
      </c>
    </row>
    <row r="58" spans="1:5" x14ac:dyDescent="0.25">
      <c r="A58" s="216"/>
      <c r="B58" s="25" t="s">
        <v>14</v>
      </c>
      <c r="C58" s="9" t="s">
        <v>78</v>
      </c>
      <c r="D58" s="103">
        <f>D49-D51</f>
        <v>214</v>
      </c>
      <c r="E58" s="13" t="s">
        <v>78</v>
      </c>
    </row>
    <row r="59" spans="1:5" ht="15.75" thickBot="1" x14ac:dyDescent="0.3">
      <c r="A59" s="224"/>
      <c r="B59" s="80" t="s">
        <v>15</v>
      </c>
      <c r="C59" s="31" t="s">
        <v>78</v>
      </c>
      <c r="D59" s="107">
        <f>D49-D50</f>
        <v>211</v>
      </c>
      <c r="E59" s="32" t="s">
        <v>78</v>
      </c>
    </row>
    <row r="60" spans="1:5" x14ac:dyDescent="0.25">
      <c r="A60" s="217" t="s">
        <v>54</v>
      </c>
      <c r="B60" s="24" t="s">
        <v>4</v>
      </c>
      <c r="C60" s="23" t="s">
        <v>78</v>
      </c>
      <c r="D60" s="104">
        <v>459</v>
      </c>
      <c r="E60" s="11" t="s">
        <v>78</v>
      </c>
    </row>
    <row r="61" spans="1:5" x14ac:dyDescent="0.25">
      <c r="A61" s="218"/>
      <c r="B61" s="15" t="s">
        <v>5</v>
      </c>
      <c r="C61" s="9"/>
      <c r="D61" s="103">
        <v>49</v>
      </c>
      <c r="E61" s="12"/>
    </row>
    <row r="62" spans="1:5" x14ac:dyDescent="0.25">
      <c r="A62" s="218"/>
      <c r="B62" s="15" t="s">
        <v>6</v>
      </c>
      <c r="C62" s="9"/>
      <c r="D62" s="103">
        <v>33</v>
      </c>
      <c r="E62" s="12"/>
    </row>
    <row r="63" spans="1:5" x14ac:dyDescent="0.25">
      <c r="A63" s="218"/>
      <c r="B63" s="15" t="s">
        <v>7</v>
      </c>
      <c r="C63" s="9"/>
      <c r="D63" s="103" t="s">
        <v>78</v>
      </c>
      <c r="E63" s="12"/>
    </row>
    <row r="64" spans="1:5" x14ac:dyDescent="0.25">
      <c r="A64" s="218"/>
      <c r="B64" s="15" t="s">
        <v>8</v>
      </c>
      <c r="C64" s="9"/>
      <c r="D64" s="103" t="s">
        <v>78</v>
      </c>
      <c r="E64" s="12"/>
    </row>
    <row r="65" spans="1:5" x14ac:dyDescent="0.25">
      <c r="A65" s="218"/>
      <c r="B65" s="15" t="s">
        <v>9</v>
      </c>
      <c r="C65" s="9"/>
      <c r="D65" s="103"/>
      <c r="E65" s="12"/>
    </row>
    <row r="66" spans="1:5" x14ac:dyDescent="0.25">
      <c r="A66" s="218"/>
      <c r="B66" s="15" t="s">
        <v>10</v>
      </c>
      <c r="C66" s="9"/>
      <c r="D66" s="103"/>
      <c r="E66" s="12"/>
    </row>
    <row r="67" spans="1:5" x14ac:dyDescent="0.25">
      <c r="A67" s="218"/>
      <c r="B67" s="20" t="s">
        <v>19</v>
      </c>
      <c r="C67" s="85">
        <f>$C$199</f>
        <v>188</v>
      </c>
      <c r="D67" s="98">
        <f>$D$199</f>
        <v>7598</v>
      </c>
      <c r="E67" s="84">
        <f t="shared" ref="E67" si="10">C67/D67</f>
        <v>2.4743353514082654E-2</v>
      </c>
    </row>
    <row r="68" spans="1:5" x14ac:dyDescent="0.25">
      <c r="A68" s="218"/>
      <c r="B68" s="37" t="s">
        <v>11</v>
      </c>
      <c r="C68" s="81">
        <f>C$210</f>
        <v>2301</v>
      </c>
      <c r="D68" s="99">
        <f>$D$210</f>
        <v>17219</v>
      </c>
      <c r="E68" s="108">
        <f>C68/D68</f>
        <v>0.13363145362680759</v>
      </c>
    </row>
    <row r="69" spans="1:5" x14ac:dyDescent="0.25">
      <c r="A69" s="218"/>
      <c r="B69" s="25" t="s">
        <v>14</v>
      </c>
      <c r="C69" s="9"/>
      <c r="D69" s="103">
        <f>D60-D62</f>
        <v>426</v>
      </c>
      <c r="E69" s="13"/>
    </row>
    <row r="70" spans="1:5" ht="15.75" thickBot="1" x14ac:dyDescent="0.3">
      <c r="A70" s="219"/>
      <c r="B70" s="80" t="s">
        <v>15</v>
      </c>
      <c r="C70" s="10"/>
      <c r="D70" s="105">
        <f>D60-D61</f>
        <v>410</v>
      </c>
      <c r="E70" s="36"/>
    </row>
    <row r="71" spans="1:5" ht="15" customHeight="1" x14ac:dyDescent="0.25">
      <c r="A71" s="223" t="s">
        <v>23</v>
      </c>
      <c r="B71" s="24" t="s">
        <v>4</v>
      </c>
      <c r="C71" s="101" t="s">
        <v>78</v>
      </c>
      <c r="D71" s="127">
        <v>148</v>
      </c>
      <c r="E71" s="40" t="s">
        <v>78</v>
      </c>
    </row>
    <row r="72" spans="1:5" x14ac:dyDescent="0.25">
      <c r="A72" s="216"/>
      <c r="B72" s="15" t="s">
        <v>5</v>
      </c>
      <c r="C72" s="9" t="s">
        <v>78</v>
      </c>
      <c r="D72" s="103">
        <v>132</v>
      </c>
      <c r="E72" s="12" t="s">
        <v>78</v>
      </c>
    </row>
    <row r="73" spans="1:5" x14ac:dyDescent="0.25">
      <c r="A73" s="216"/>
      <c r="B73" s="15" t="s">
        <v>6</v>
      </c>
      <c r="C73" s="9" t="s">
        <v>78</v>
      </c>
      <c r="D73" s="103">
        <v>105</v>
      </c>
      <c r="E73" s="12" t="s">
        <v>78</v>
      </c>
    </row>
    <row r="74" spans="1:5" x14ac:dyDescent="0.25">
      <c r="A74" s="216"/>
      <c r="B74" s="15" t="s">
        <v>7</v>
      </c>
      <c r="C74" s="9"/>
      <c r="D74" s="103">
        <v>31</v>
      </c>
      <c r="E74" s="12"/>
    </row>
    <row r="75" spans="1:5" x14ac:dyDescent="0.25">
      <c r="A75" s="216"/>
      <c r="B75" s="15" t="s">
        <v>8</v>
      </c>
      <c r="C75" s="9"/>
      <c r="D75" s="103" t="s">
        <v>78</v>
      </c>
      <c r="E75" s="12"/>
    </row>
    <row r="76" spans="1:5" x14ac:dyDescent="0.25">
      <c r="A76" s="216"/>
      <c r="B76" s="15" t="s">
        <v>9</v>
      </c>
      <c r="C76" s="9"/>
      <c r="D76" s="103" t="s">
        <v>78</v>
      </c>
      <c r="E76" s="12"/>
    </row>
    <row r="77" spans="1:5" x14ac:dyDescent="0.25">
      <c r="A77" s="216"/>
      <c r="B77" s="15" t="s">
        <v>10</v>
      </c>
      <c r="C77" s="9"/>
      <c r="D77" s="103"/>
      <c r="E77" s="12"/>
    </row>
    <row r="78" spans="1:5" x14ac:dyDescent="0.25">
      <c r="A78" s="216"/>
      <c r="B78" s="20" t="s">
        <v>19</v>
      </c>
      <c r="C78" s="85">
        <f>$C$199</f>
        <v>188</v>
      </c>
      <c r="D78" s="98">
        <f>$D$199</f>
        <v>7598</v>
      </c>
      <c r="E78" s="84">
        <f t="shared" ref="E78" si="11">C78/D78</f>
        <v>2.4743353514082654E-2</v>
      </c>
    </row>
    <row r="79" spans="1:5" x14ac:dyDescent="0.25">
      <c r="A79" s="216"/>
      <c r="B79" s="37" t="s">
        <v>11</v>
      </c>
      <c r="C79" s="81">
        <f>C$210</f>
        <v>2301</v>
      </c>
      <c r="D79" s="99">
        <f>$D$210</f>
        <v>17219</v>
      </c>
      <c r="E79" s="108">
        <f t="shared" ref="E79" si="12">C79/D79</f>
        <v>0.13363145362680759</v>
      </c>
    </row>
    <row r="80" spans="1:5" x14ac:dyDescent="0.25">
      <c r="A80" s="216"/>
      <c r="B80" s="25" t="s">
        <v>14</v>
      </c>
      <c r="C80" s="9" t="s">
        <v>78</v>
      </c>
      <c r="D80" s="103">
        <f>D71-D73</f>
        <v>43</v>
      </c>
      <c r="E80" s="13" t="s">
        <v>78</v>
      </c>
    </row>
    <row r="81" spans="1:5" ht="15.75" thickBot="1" x14ac:dyDescent="0.3">
      <c r="A81" s="224"/>
      <c r="B81" s="80" t="s">
        <v>15</v>
      </c>
      <c r="C81" s="10" t="s">
        <v>78</v>
      </c>
      <c r="D81" s="105">
        <f>D71-D72</f>
        <v>16</v>
      </c>
      <c r="E81" s="36" t="s">
        <v>78</v>
      </c>
    </row>
    <row r="82" spans="1:5" ht="15" customHeight="1" x14ac:dyDescent="0.25">
      <c r="A82" s="217" t="s">
        <v>24</v>
      </c>
      <c r="B82" s="24" t="s">
        <v>4</v>
      </c>
      <c r="C82" s="23" t="s">
        <v>78</v>
      </c>
      <c r="D82" s="104">
        <v>312</v>
      </c>
      <c r="E82" s="11" t="s">
        <v>78</v>
      </c>
    </row>
    <row r="83" spans="1:5" x14ac:dyDescent="0.25">
      <c r="A83" s="218"/>
      <c r="B83" s="15" t="s">
        <v>5</v>
      </c>
      <c r="C83" s="9" t="s">
        <v>78</v>
      </c>
      <c r="D83" s="103">
        <v>97</v>
      </c>
      <c r="E83" s="12" t="s">
        <v>78</v>
      </c>
    </row>
    <row r="84" spans="1:5" x14ac:dyDescent="0.25">
      <c r="A84" s="218"/>
      <c r="B84" s="15" t="s">
        <v>6</v>
      </c>
      <c r="C84" s="9"/>
      <c r="D84" s="103">
        <v>76</v>
      </c>
      <c r="E84" s="12"/>
    </row>
    <row r="85" spans="1:5" x14ac:dyDescent="0.25">
      <c r="A85" s="218"/>
      <c r="B85" s="15" t="s">
        <v>7</v>
      </c>
      <c r="C85" s="9"/>
      <c r="D85" s="103">
        <v>22</v>
      </c>
      <c r="E85" s="12"/>
    </row>
    <row r="86" spans="1:5" x14ac:dyDescent="0.25">
      <c r="A86" s="218"/>
      <c r="B86" s="15" t="s">
        <v>8</v>
      </c>
      <c r="C86" s="9"/>
      <c r="D86" s="103">
        <v>12</v>
      </c>
      <c r="E86" s="12"/>
    </row>
    <row r="87" spans="1:5" x14ac:dyDescent="0.25">
      <c r="A87" s="218"/>
      <c r="B87" s="15" t="s">
        <v>9</v>
      </c>
      <c r="C87" s="9"/>
      <c r="D87" s="103" t="s">
        <v>78</v>
      </c>
      <c r="E87" s="12"/>
    </row>
    <row r="88" spans="1:5" x14ac:dyDescent="0.25">
      <c r="A88" s="218"/>
      <c r="B88" s="15" t="s">
        <v>10</v>
      </c>
      <c r="C88" s="9"/>
      <c r="D88" s="103"/>
      <c r="E88" s="12"/>
    </row>
    <row r="89" spans="1:5" x14ac:dyDescent="0.25">
      <c r="A89" s="218"/>
      <c r="B89" s="100" t="s">
        <v>19</v>
      </c>
      <c r="C89" s="85">
        <f>$C$199</f>
        <v>188</v>
      </c>
      <c r="D89" s="98">
        <f>$D$199</f>
        <v>7598</v>
      </c>
      <c r="E89" s="84">
        <f t="shared" ref="E89" si="13">C89/D89</f>
        <v>2.4743353514082654E-2</v>
      </c>
    </row>
    <row r="90" spans="1:5" x14ac:dyDescent="0.25">
      <c r="A90" s="218"/>
      <c r="B90" s="39" t="s">
        <v>11</v>
      </c>
      <c r="C90" s="81">
        <f>C$210</f>
        <v>2301</v>
      </c>
      <c r="D90" s="99">
        <f>$D$210</f>
        <v>17219</v>
      </c>
      <c r="E90" s="108">
        <f t="shared" ref="E90" si="14">C90/D90</f>
        <v>0.13363145362680759</v>
      </c>
    </row>
    <row r="91" spans="1:5" x14ac:dyDescent="0.25">
      <c r="A91" s="218"/>
      <c r="B91" s="25" t="s">
        <v>14</v>
      </c>
      <c r="C91" s="9"/>
      <c r="D91" s="103">
        <f>D82-D84</f>
        <v>236</v>
      </c>
      <c r="E91" s="13"/>
    </row>
    <row r="92" spans="1:5" ht="15.75" thickBot="1" x14ac:dyDescent="0.3">
      <c r="A92" s="219"/>
      <c r="B92" s="80" t="s">
        <v>15</v>
      </c>
      <c r="C92" s="31" t="s">
        <v>78</v>
      </c>
      <c r="D92" s="107">
        <f>D82-D83</f>
        <v>215</v>
      </c>
      <c r="E92" s="32" t="s">
        <v>78</v>
      </c>
    </row>
    <row r="93" spans="1:5" ht="15" customHeight="1" x14ac:dyDescent="0.25">
      <c r="A93" s="223" t="s">
        <v>62</v>
      </c>
      <c r="B93" s="24" t="s">
        <v>4</v>
      </c>
      <c r="C93" s="23" t="s">
        <v>78</v>
      </c>
      <c r="D93" s="104">
        <v>227</v>
      </c>
      <c r="E93" s="11" t="s">
        <v>78</v>
      </c>
    </row>
    <row r="94" spans="1:5" x14ac:dyDescent="0.25">
      <c r="A94" s="216"/>
      <c r="B94" s="15" t="s">
        <v>5</v>
      </c>
      <c r="C94" s="9" t="s">
        <v>78</v>
      </c>
      <c r="D94" s="103">
        <v>70</v>
      </c>
      <c r="E94" s="12" t="s">
        <v>78</v>
      </c>
    </row>
    <row r="95" spans="1:5" x14ac:dyDescent="0.25">
      <c r="A95" s="216"/>
      <c r="B95" s="15" t="s">
        <v>6</v>
      </c>
      <c r="C95" s="9"/>
      <c r="D95" s="103">
        <v>42</v>
      </c>
      <c r="E95" s="12"/>
    </row>
    <row r="96" spans="1:5" x14ac:dyDescent="0.25">
      <c r="A96" s="216"/>
      <c r="B96" s="15" t="s">
        <v>7</v>
      </c>
      <c r="C96" s="9" t="s">
        <v>78</v>
      </c>
      <c r="D96" s="103" t="s">
        <v>78</v>
      </c>
      <c r="E96" s="12" t="s">
        <v>78</v>
      </c>
    </row>
    <row r="97" spans="1:5" x14ac:dyDescent="0.25">
      <c r="A97" s="216"/>
      <c r="B97" s="15" t="s">
        <v>8</v>
      </c>
      <c r="C97" s="9"/>
      <c r="D97" s="103" t="s">
        <v>78</v>
      </c>
      <c r="E97" s="12"/>
    </row>
    <row r="98" spans="1:5" x14ac:dyDescent="0.25">
      <c r="A98" s="216"/>
      <c r="B98" s="15" t="s">
        <v>9</v>
      </c>
      <c r="C98" s="9"/>
      <c r="D98" s="103"/>
      <c r="E98" s="12"/>
    </row>
    <row r="99" spans="1:5" x14ac:dyDescent="0.25">
      <c r="A99" s="216"/>
      <c r="B99" s="15" t="s">
        <v>10</v>
      </c>
      <c r="C99" s="9"/>
      <c r="D99" s="103"/>
      <c r="E99" s="12"/>
    </row>
    <row r="100" spans="1:5" x14ac:dyDescent="0.25">
      <c r="A100" s="216"/>
      <c r="B100" s="100" t="s">
        <v>19</v>
      </c>
      <c r="C100" s="85">
        <f>$C$199</f>
        <v>188</v>
      </c>
      <c r="D100" s="98">
        <f>$D$199</f>
        <v>7598</v>
      </c>
      <c r="E100" s="84">
        <f t="shared" ref="E100" si="15">C100/D100</f>
        <v>2.4743353514082654E-2</v>
      </c>
    </row>
    <row r="101" spans="1:5" x14ac:dyDescent="0.25">
      <c r="A101" s="216"/>
      <c r="B101" s="39" t="s">
        <v>11</v>
      </c>
      <c r="C101" s="81">
        <f>C$210</f>
        <v>2301</v>
      </c>
      <c r="D101" s="99">
        <f>$D$210</f>
        <v>17219</v>
      </c>
      <c r="E101" s="82"/>
    </row>
    <row r="102" spans="1:5" x14ac:dyDescent="0.25">
      <c r="A102" s="216"/>
      <c r="B102" s="25" t="s">
        <v>14</v>
      </c>
      <c r="C102" s="9"/>
      <c r="D102" s="103">
        <f>D93-D95</f>
        <v>185</v>
      </c>
      <c r="E102" s="13"/>
    </row>
    <row r="103" spans="1:5" ht="15.75" thickBot="1" x14ac:dyDescent="0.3">
      <c r="A103" s="224"/>
      <c r="B103" s="80" t="s">
        <v>15</v>
      </c>
      <c r="C103" s="10" t="s">
        <v>78</v>
      </c>
      <c r="D103" s="105">
        <f>D93-D94</f>
        <v>157</v>
      </c>
      <c r="E103" s="36" t="s">
        <v>78</v>
      </c>
    </row>
    <row r="104" spans="1:5" ht="15" customHeight="1" x14ac:dyDescent="0.25">
      <c r="A104" s="217" t="s">
        <v>25</v>
      </c>
      <c r="B104" s="24" t="s">
        <v>4</v>
      </c>
      <c r="C104" s="101" t="s">
        <v>78</v>
      </c>
      <c r="D104" s="127">
        <v>304</v>
      </c>
      <c r="E104" s="40" t="s">
        <v>78</v>
      </c>
    </row>
    <row r="105" spans="1:5" x14ac:dyDescent="0.25">
      <c r="A105" s="218"/>
      <c r="B105" s="15" t="s">
        <v>5</v>
      </c>
      <c r="C105" s="9"/>
      <c r="D105" s="103">
        <v>81</v>
      </c>
      <c r="E105" s="12"/>
    </row>
    <row r="106" spans="1:5" x14ac:dyDescent="0.25">
      <c r="A106" s="218"/>
      <c r="B106" s="15" t="s">
        <v>6</v>
      </c>
      <c r="C106" s="9" t="s">
        <v>78</v>
      </c>
      <c r="D106" s="103">
        <v>88</v>
      </c>
      <c r="E106" s="12" t="s">
        <v>78</v>
      </c>
    </row>
    <row r="107" spans="1:5" x14ac:dyDescent="0.25">
      <c r="A107" s="218"/>
      <c r="B107" s="15" t="s">
        <v>7</v>
      </c>
      <c r="C107" s="9"/>
      <c r="D107" s="103">
        <v>34</v>
      </c>
      <c r="E107" s="12"/>
    </row>
    <row r="108" spans="1:5" x14ac:dyDescent="0.25">
      <c r="A108" s="218"/>
      <c r="B108" s="15" t="s">
        <v>8</v>
      </c>
      <c r="C108" s="9"/>
      <c r="D108" s="103">
        <v>13</v>
      </c>
      <c r="E108" s="12"/>
    </row>
    <row r="109" spans="1:5" x14ac:dyDescent="0.25">
      <c r="A109" s="218"/>
      <c r="B109" s="15" t="s">
        <v>9</v>
      </c>
      <c r="C109" s="9"/>
      <c r="D109" s="103"/>
      <c r="E109" s="12"/>
    </row>
    <row r="110" spans="1:5" x14ac:dyDescent="0.25">
      <c r="A110" s="218"/>
      <c r="B110" s="15" t="s">
        <v>10</v>
      </c>
      <c r="C110" s="9"/>
      <c r="D110" s="103"/>
      <c r="E110" s="12"/>
    </row>
    <row r="111" spans="1:5" x14ac:dyDescent="0.25">
      <c r="A111" s="218"/>
      <c r="B111" s="100" t="s">
        <v>19</v>
      </c>
      <c r="C111" s="85">
        <f>$C$199</f>
        <v>188</v>
      </c>
      <c r="D111" s="98">
        <f>$D$199</f>
        <v>7598</v>
      </c>
      <c r="E111" s="84">
        <f t="shared" ref="E111" si="16">C111/D111</f>
        <v>2.4743353514082654E-2</v>
      </c>
    </row>
    <row r="112" spans="1:5" x14ac:dyDescent="0.25">
      <c r="A112" s="218"/>
      <c r="B112" s="39" t="s">
        <v>11</v>
      </c>
      <c r="C112" s="81">
        <f>C$210</f>
        <v>2301</v>
      </c>
      <c r="D112" s="99">
        <f>$D$210</f>
        <v>17219</v>
      </c>
      <c r="E112" s="108">
        <f t="shared" ref="E112" si="17">C112/D112</f>
        <v>0.13363145362680759</v>
      </c>
    </row>
    <row r="113" spans="1:5" x14ac:dyDescent="0.25">
      <c r="A113" s="218"/>
      <c r="B113" s="25" t="s">
        <v>14</v>
      </c>
      <c r="C113" s="9" t="s">
        <v>78</v>
      </c>
      <c r="D113" s="103">
        <f>D104-D106</f>
        <v>216</v>
      </c>
      <c r="E113" s="13" t="s">
        <v>78</v>
      </c>
    </row>
    <row r="114" spans="1:5" ht="15.75" thickBot="1" x14ac:dyDescent="0.3">
      <c r="A114" s="219"/>
      <c r="B114" s="80" t="s">
        <v>15</v>
      </c>
      <c r="C114" s="31"/>
      <c r="D114" s="107">
        <f>D104-D105</f>
        <v>223</v>
      </c>
      <c r="E114" s="32"/>
    </row>
    <row r="115" spans="1:5" ht="15" customHeight="1" x14ac:dyDescent="0.25">
      <c r="A115" s="215" t="s">
        <v>43</v>
      </c>
      <c r="B115" s="26" t="s">
        <v>4</v>
      </c>
      <c r="C115" s="23" t="s">
        <v>78</v>
      </c>
      <c r="D115" s="104">
        <v>197</v>
      </c>
      <c r="E115" s="11" t="s">
        <v>78</v>
      </c>
    </row>
    <row r="116" spans="1:5" x14ac:dyDescent="0.25">
      <c r="A116" s="216"/>
      <c r="B116" s="27" t="s">
        <v>5</v>
      </c>
      <c r="C116" s="9" t="s">
        <v>78</v>
      </c>
      <c r="D116" s="103">
        <v>41</v>
      </c>
      <c r="E116" s="12" t="s">
        <v>78</v>
      </c>
    </row>
    <row r="117" spans="1:5" x14ac:dyDescent="0.25">
      <c r="A117" s="216"/>
      <c r="B117" s="27" t="s">
        <v>6</v>
      </c>
      <c r="C117" s="9" t="s">
        <v>78</v>
      </c>
      <c r="D117" s="103">
        <v>75</v>
      </c>
      <c r="E117" s="12" t="s">
        <v>78</v>
      </c>
    </row>
    <row r="118" spans="1:5" x14ac:dyDescent="0.25">
      <c r="A118" s="216"/>
      <c r="B118" s="27" t="s">
        <v>7</v>
      </c>
      <c r="C118" s="9"/>
      <c r="D118" s="103">
        <v>12</v>
      </c>
      <c r="E118" s="12"/>
    </row>
    <row r="119" spans="1:5" x14ac:dyDescent="0.25">
      <c r="A119" s="216"/>
      <c r="B119" s="27" t="s">
        <v>8</v>
      </c>
      <c r="C119" s="9"/>
      <c r="D119" s="103" t="s">
        <v>78</v>
      </c>
      <c r="E119" s="12"/>
    </row>
    <row r="120" spans="1:5" x14ac:dyDescent="0.25">
      <c r="A120" s="216"/>
      <c r="B120" s="27" t="s">
        <v>9</v>
      </c>
      <c r="C120" s="9"/>
      <c r="D120" s="103"/>
      <c r="E120" s="12"/>
    </row>
    <row r="121" spans="1:5" x14ac:dyDescent="0.25">
      <c r="A121" s="216"/>
      <c r="B121" s="27" t="s">
        <v>10</v>
      </c>
      <c r="C121" s="9"/>
      <c r="D121" s="103"/>
      <c r="E121" s="12"/>
    </row>
    <row r="122" spans="1:5" x14ac:dyDescent="0.25">
      <c r="A122" s="216"/>
      <c r="B122" s="128" t="s">
        <v>19</v>
      </c>
      <c r="C122" s="85">
        <f>$C$199</f>
        <v>188</v>
      </c>
      <c r="D122" s="98">
        <f>$D$199</f>
        <v>7598</v>
      </c>
      <c r="E122" s="84">
        <f t="shared" ref="E122" si="18">C122/D122</f>
        <v>2.4743353514082654E-2</v>
      </c>
    </row>
    <row r="123" spans="1:5" x14ac:dyDescent="0.25">
      <c r="A123" s="216"/>
      <c r="B123" s="38" t="s">
        <v>11</v>
      </c>
      <c r="C123" s="81">
        <f>C$210</f>
        <v>2301</v>
      </c>
      <c r="D123" s="99">
        <f>$D$210</f>
        <v>17219</v>
      </c>
      <c r="E123" s="108">
        <f t="shared" ref="E123" si="19">C123/D123</f>
        <v>0.13363145362680759</v>
      </c>
    </row>
    <row r="124" spans="1:5" x14ac:dyDescent="0.25">
      <c r="A124" s="216"/>
      <c r="B124" s="28" t="s">
        <v>14</v>
      </c>
      <c r="C124" s="9" t="s">
        <v>78</v>
      </c>
      <c r="D124" s="103">
        <f>D115-D117</f>
        <v>122</v>
      </c>
      <c r="E124" s="13" t="s">
        <v>78</v>
      </c>
    </row>
    <row r="125" spans="1:5" ht="15.75" thickBot="1" x14ac:dyDescent="0.3">
      <c r="A125" s="224"/>
      <c r="B125" s="29" t="s">
        <v>15</v>
      </c>
      <c r="C125" s="10" t="s">
        <v>78</v>
      </c>
      <c r="D125" s="105">
        <f>D115-D116</f>
        <v>156</v>
      </c>
      <c r="E125" s="36" t="s">
        <v>78</v>
      </c>
    </row>
    <row r="126" spans="1:5" ht="15" customHeight="1" x14ac:dyDescent="0.25">
      <c r="A126" s="217" t="s">
        <v>26</v>
      </c>
      <c r="B126" s="24" t="s">
        <v>4</v>
      </c>
      <c r="C126" s="23" t="s">
        <v>78</v>
      </c>
      <c r="D126" s="104">
        <v>334</v>
      </c>
      <c r="E126" s="11" t="s">
        <v>78</v>
      </c>
    </row>
    <row r="127" spans="1:5" x14ac:dyDescent="0.25">
      <c r="A127" s="218"/>
      <c r="B127" s="15" t="s">
        <v>5</v>
      </c>
      <c r="C127" s="9" t="s">
        <v>78</v>
      </c>
      <c r="D127" s="103">
        <v>56</v>
      </c>
      <c r="E127" s="12" t="s">
        <v>78</v>
      </c>
    </row>
    <row r="128" spans="1:5" x14ac:dyDescent="0.25">
      <c r="A128" s="218"/>
      <c r="B128" s="15" t="s">
        <v>6</v>
      </c>
      <c r="C128" s="9" t="s">
        <v>78</v>
      </c>
      <c r="D128" s="103">
        <v>104</v>
      </c>
      <c r="E128" s="12" t="s">
        <v>78</v>
      </c>
    </row>
    <row r="129" spans="1:5" x14ac:dyDescent="0.25">
      <c r="A129" s="218"/>
      <c r="B129" s="15" t="s">
        <v>7</v>
      </c>
      <c r="C129" s="9"/>
      <c r="D129" s="103">
        <v>17</v>
      </c>
      <c r="E129" s="12"/>
    </row>
    <row r="130" spans="1:5" x14ac:dyDescent="0.25">
      <c r="A130" s="218"/>
      <c r="B130" s="15" t="s">
        <v>8</v>
      </c>
      <c r="C130" s="9"/>
      <c r="D130" s="103">
        <v>13</v>
      </c>
      <c r="E130" s="12"/>
    </row>
    <row r="131" spans="1:5" x14ac:dyDescent="0.25">
      <c r="A131" s="218"/>
      <c r="B131" s="15" t="s">
        <v>9</v>
      </c>
      <c r="C131" s="9"/>
      <c r="D131" s="103"/>
      <c r="E131" s="12"/>
    </row>
    <row r="132" spans="1:5" x14ac:dyDescent="0.25">
      <c r="A132" s="218"/>
      <c r="B132" s="15" t="s">
        <v>10</v>
      </c>
      <c r="C132" s="9"/>
      <c r="D132" s="103"/>
      <c r="E132" s="12"/>
    </row>
    <row r="133" spans="1:5" x14ac:dyDescent="0.25">
      <c r="A133" s="218"/>
      <c r="B133" s="100" t="s">
        <v>19</v>
      </c>
      <c r="C133" s="85">
        <f>$C$199</f>
        <v>188</v>
      </c>
      <c r="D133" s="98">
        <f>$D$199</f>
        <v>7598</v>
      </c>
      <c r="E133" s="84">
        <f t="shared" ref="E133" si="20">C133/D133</f>
        <v>2.4743353514082654E-2</v>
      </c>
    </row>
    <row r="134" spans="1:5" x14ac:dyDescent="0.25">
      <c r="A134" s="218"/>
      <c r="B134" s="39" t="s">
        <v>11</v>
      </c>
      <c r="C134" s="81">
        <f>C$210</f>
        <v>2301</v>
      </c>
      <c r="D134" s="99">
        <f>$D$210</f>
        <v>17219</v>
      </c>
      <c r="E134" s="108">
        <f t="shared" ref="E134" si="21">C134/D134</f>
        <v>0.13363145362680759</v>
      </c>
    </row>
    <row r="135" spans="1:5" x14ac:dyDescent="0.25">
      <c r="A135" s="218"/>
      <c r="B135" s="25" t="s">
        <v>14</v>
      </c>
      <c r="C135" s="9" t="s">
        <v>78</v>
      </c>
      <c r="D135" s="103">
        <f>D126-D128</f>
        <v>230</v>
      </c>
      <c r="E135" s="13" t="s">
        <v>78</v>
      </c>
    </row>
    <row r="136" spans="1:5" ht="15.75" thickBot="1" x14ac:dyDescent="0.3">
      <c r="A136" s="219"/>
      <c r="B136" s="80" t="s">
        <v>15</v>
      </c>
      <c r="C136" s="31" t="s">
        <v>78</v>
      </c>
      <c r="D136" s="107">
        <f>D126-D127</f>
        <v>278</v>
      </c>
      <c r="E136" s="32" t="s">
        <v>78</v>
      </c>
    </row>
    <row r="137" spans="1:5" ht="15" customHeight="1" x14ac:dyDescent="0.25">
      <c r="A137" s="215" t="s">
        <v>27</v>
      </c>
      <c r="B137" s="24" t="s">
        <v>4</v>
      </c>
      <c r="C137" s="23" t="s">
        <v>78</v>
      </c>
      <c r="D137" s="104">
        <v>163</v>
      </c>
      <c r="E137" s="11" t="s">
        <v>78</v>
      </c>
    </row>
    <row r="138" spans="1:5" x14ac:dyDescent="0.25">
      <c r="A138" s="216"/>
      <c r="B138" s="15" t="s">
        <v>5</v>
      </c>
      <c r="C138" s="9"/>
      <c r="D138" s="103">
        <v>52</v>
      </c>
      <c r="E138" s="12"/>
    </row>
    <row r="139" spans="1:5" x14ac:dyDescent="0.25">
      <c r="A139" s="216"/>
      <c r="B139" s="15" t="s">
        <v>6</v>
      </c>
      <c r="C139" s="9" t="s">
        <v>78</v>
      </c>
      <c r="D139" s="103">
        <v>103</v>
      </c>
      <c r="E139" s="12" t="s">
        <v>78</v>
      </c>
    </row>
    <row r="140" spans="1:5" x14ac:dyDescent="0.25">
      <c r="A140" s="216"/>
      <c r="B140" s="15" t="s">
        <v>7</v>
      </c>
      <c r="C140" s="9" t="s">
        <v>78</v>
      </c>
      <c r="D140" s="103">
        <v>13</v>
      </c>
      <c r="E140" s="12" t="s">
        <v>78</v>
      </c>
    </row>
    <row r="141" spans="1:5" x14ac:dyDescent="0.25">
      <c r="A141" s="216"/>
      <c r="B141" s="15" t="s">
        <v>8</v>
      </c>
      <c r="C141" s="9"/>
      <c r="D141" s="103" t="s">
        <v>78</v>
      </c>
      <c r="E141" s="12"/>
    </row>
    <row r="142" spans="1:5" x14ac:dyDescent="0.25">
      <c r="A142" s="216"/>
      <c r="B142" s="15" t="s">
        <v>9</v>
      </c>
      <c r="C142" s="9"/>
      <c r="D142" s="103" t="s">
        <v>78</v>
      </c>
      <c r="E142" s="12"/>
    </row>
    <row r="143" spans="1:5" x14ac:dyDescent="0.25">
      <c r="A143" s="216"/>
      <c r="B143" s="15" t="s">
        <v>10</v>
      </c>
      <c r="C143" s="9"/>
      <c r="D143" s="103"/>
      <c r="E143" s="12"/>
    </row>
    <row r="144" spans="1:5" x14ac:dyDescent="0.25">
      <c r="A144" s="216"/>
      <c r="B144" s="100" t="s">
        <v>19</v>
      </c>
      <c r="C144" s="85">
        <f>$C$199</f>
        <v>188</v>
      </c>
      <c r="D144" s="98">
        <f>$D$199</f>
        <v>7598</v>
      </c>
      <c r="E144" s="84">
        <f t="shared" ref="E144" si="22">C144/D144</f>
        <v>2.4743353514082654E-2</v>
      </c>
    </row>
    <row r="145" spans="1:5" x14ac:dyDescent="0.25">
      <c r="A145" s="216"/>
      <c r="B145" s="39" t="s">
        <v>11</v>
      </c>
      <c r="C145" s="81">
        <f>C$210</f>
        <v>2301</v>
      </c>
      <c r="D145" s="99">
        <f>$D$210</f>
        <v>17219</v>
      </c>
      <c r="E145" s="108">
        <f t="shared" ref="E145" si="23">C145/D145</f>
        <v>0.13363145362680759</v>
      </c>
    </row>
    <row r="146" spans="1:5" x14ac:dyDescent="0.25">
      <c r="A146" s="216"/>
      <c r="B146" s="25" t="s">
        <v>14</v>
      </c>
      <c r="C146" s="9" t="s">
        <v>78</v>
      </c>
      <c r="D146" s="103">
        <f>D137-D139</f>
        <v>60</v>
      </c>
      <c r="E146" s="13" t="s">
        <v>78</v>
      </c>
    </row>
    <row r="147" spans="1:5" ht="15.75" thickBot="1" x14ac:dyDescent="0.3">
      <c r="A147" s="224"/>
      <c r="B147" s="80" t="s">
        <v>15</v>
      </c>
      <c r="C147" s="31"/>
      <c r="D147" s="107">
        <f>D137-D138</f>
        <v>111</v>
      </c>
      <c r="E147" s="32"/>
    </row>
    <row r="148" spans="1:5" ht="15" customHeight="1" x14ac:dyDescent="0.25">
      <c r="A148" s="217" t="s">
        <v>55</v>
      </c>
      <c r="B148" s="24" t="s">
        <v>4</v>
      </c>
      <c r="C148" s="23"/>
      <c r="D148" s="104" t="s">
        <v>78</v>
      </c>
      <c r="E148" s="11"/>
    </row>
    <row r="149" spans="1:5" x14ac:dyDescent="0.25">
      <c r="A149" s="218"/>
      <c r="B149" s="15" t="s">
        <v>5</v>
      </c>
      <c r="C149" s="9" t="s">
        <v>78</v>
      </c>
      <c r="D149" s="103">
        <v>52</v>
      </c>
      <c r="E149" s="12" t="s">
        <v>78</v>
      </c>
    </row>
    <row r="150" spans="1:5" x14ac:dyDescent="0.25">
      <c r="A150" s="218"/>
      <c r="B150" s="15" t="s">
        <v>6</v>
      </c>
      <c r="C150" s="9" t="s">
        <v>78</v>
      </c>
      <c r="D150" s="103">
        <v>60</v>
      </c>
      <c r="E150" s="12" t="s">
        <v>78</v>
      </c>
    </row>
    <row r="151" spans="1:5" x14ac:dyDescent="0.25">
      <c r="A151" s="218"/>
      <c r="B151" s="15" t="s">
        <v>7</v>
      </c>
      <c r="C151" s="9"/>
      <c r="D151" s="103" t="s">
        <v>78</v>
      </c>
      <c r="E151" s="12"/>
    </row>
    <row r="152" spans="1:5" x14ac:dyDescent="0.25">
      <c r="A152" s="218"/>
      <c r="B152" s="15" t="s">
        <v>8</v>
      </c>
      <c r="C152" s="9"/>
      <c r="D152" s="103" t="s">
        <v>78</v>
      </c>
      <c r="E152" s="12"/>
    </row>
    <row r="153" spans="1:5" x14ac:dyDescent="0.25">
      <c r="A153" s="218"/>
      <c r="B153" s="15" t="s">
        <v>9</v>
      </c>
      <c r="C153" s="9"/>
      <c r="D153" s="103"/>
      <c r="E153" s="12"/>
    </row>
    <row r="154" spans="1:5" x14ac:dyDescent="0.25">
      <c r="A154" s="218"/>
      <c r="B154" s="15" t="s">
        <v>10</v>
      </c>
      <c r="C154" s="9"/>
      <c r="D154" s="103"/>
      <c r="E154" s="12"/>
    </row>
    <row r="155" spans="1:5" x14ac:dyDescent="0.25">
      <c r="A155" s="218"/>
      <c r="B155" s="100" t="s">
        <v>19</v>
      </c>
      <c r="C155" s="85">
        <f>$C$199</f>
        <v>188</v>
      </c>
      <c r="D155" s="98">
        <f>$D$199</f>
        <v>7598</v>
      </c>
      <c r="E155" s="84">
        <f t="shared" ref="E155" si="24">C155/D155</f>
        <v>2.4743353514082654E-2</v>
      </c>
    </row>
    <row r="156" spans="1:5" x14ac:dyDescent="0.25">
      <c r="A156" s="218"/>
      <c r="B156" s="39" t="s">
        <v>11</v>
      </c>
      <c r="C156" s="81">
        <f>C$210</f>
        <v>2301</v>
      </c>
      <c r="D156" s="99">
        <f>$D$210</f>
        <v>17219</v>
      </c>
      <c r="E156" s="82"/>
    </row>
    <row r="157" spans="1:5" ht="15" customHeight="1" x14ac:dyDescent="0.25">
      <c r="A157" s="218"/>
      <c r="B157" s="25" t="s">
        <v>14</v>
      </c>
      <c r="C157" s="9"/>
      <c r="D157" s="103" t="s">
        <v>78</v>
      </c>
      <c r="E157" s="13"/>
    </row>
    <row r="158" spans="1:5" ht="15.75" thickBot="1" x14ac:dyDescent="0.3">
      <c r="A158" s="219"/>
      <c r="B158" s="80" t="s">
        <v>15</v>
      </c>
      <c r="C158" s="10"/>
      <c r="D158" s="105" t="s">
        <v>78</v>
      </c>
      <c r="E158" s="36"/>
    </row>
    <row r="159" spans="1:5" ht="15" customHeight="1" x14ac:dyDescent="0.25">
      <c r="A159" s="215" t="s">
        <v>28</v>
      </c>
      <c r="B159" s="24" t="s">
        <v>4</v>
      </c>
      <c r="C159" s="101">
        <v>12</v>
      </c>
      <c r="D159" s="127">
        <v>444</v>
      </c>
      <c r="E159" s="40">
        <f>C159/D159</f>
        <v>2.7027027027027029E-2</v>
      </c>
    </row>
    <row r="160" spans="1:5" x14ac:dyDescent="0.25">
      <c r="A160" s="216"/>
      <c r="B160" s="15" t="s">
        <v>5</v>
      </c>
      <c r="C160" s="9" t="s">
        <v>78</v>
      </c>
      <c r="D160" s="103">
        <v>120</v>
      </c>
      <c r="E160" s="12" t="s">
        <v>78</v>
      </c>
    </row>
    <row r="161" spans="1:5" x14ac:dyDescent="0.25">
      <c r="A161" s="216"/>
      <c r="B161" s="15" t="s">
        <v>6</v>
      </c>
      <c r="C161" s="9" t="s">
        <v>78</v>
      </c>
      <c r="D161" s="103">
        <v>78</v>
      </c>
      <c r="E161" s="12" t="s">
        <v>78</v>
      </c>
    </row>
    <row r="162" spans="1:5" x14ac:dyDescent="0.25">
      <c r="A162" s="216"/>
      <c r="B162" s="15" t="s">
        <v>7</v>
      </c>
      <c r="C162" s="9" t="s">
        <v>78</v>
      </c>
      <c r="D162" s="103">
        <v>26</v>
      </c>
      <c r="E162" s="12" t="s">
        <v>78</v>
      </c>
    </row>
    <row r="163" spans="1:5" x14ac:dyDescent="0.25">
      <c r="A163" s="216"/>
      <c r="B163" s="15" t="s">
        <v>8</v>
      </c>
      <c r="C163" s="9"/>
      <c r="D163" s="103" t="s">
        <v>78</v>
      </c>
      <c r="E163" s="12"/>
    </row>
    <row r="164" spans="1:5" x14ac:dyDescent="0.25">
      <c r="A164" s="216"/>
      <c r="B164" s="15" t="s">
        <v>9</v>
      </c>
      <c r="C164" s="9"/>
      <c r="D164" s="103"/>
      <c r="E164" s="12"/>
    </row>
    <row r="165" spans="1:5" x14ac:dyDescent="0.25">
      <c r="A165" s="216"/>
      <c r="B165" s="15" t="s">
        <v>10</v>
      </c>
      <c r="C165" s="9"/>
      <c r="D165" s="103"/>
      <c r="E165" s="12"/>
    </row>
    <row r="166" spans="1:5" x14ac:dyDescent="0.25">
      <c r="A166" s="216"/>
      <c r="B166" s="100" t="s">
        <v>19</v>
      </c>
      <c r="C166" s="85">
        <f>$C$199</f>
        <v>188</v>
      </c>
      <c r="D166" s="98">
        <f>$D$199</f>
        <v>7598</v>
      </c>
      <c r="E166" s="84">
        <f t="shared" ref="E166" si="25">C166/D166</f>
        <v>2.4743353514082654E-2</v>
      </c>
    </row>
    <row r="167" spans="1:5" x14ac:dyDescent="0.25">
      <c r="A167" s="216"/>
      <c r="B167" s="39" t="s">
        <v>11</v>
      </c>
      <c r="C167" s="81">
        <f>C$210</f>
        <v>2301</v>
      </c>
      <c r="D167" s="99">
        <f>$D$210</f>
        <v>17219</v>
      </c>
      <c r="E167" s="108">
        <f t="shared" ref="E167" si="26">C167/D167</f>
        <v>0.13363145362680759</v>
      </c>
    </row>
    <row r="168" spans="1:5" x14ac:dyDescent="0.25">
      <c r="A168" s="216"/>
      <c r="B168" s="25" t="s">
        <v>14</v>
      </c>
      <c r="C168" s="9" t="s">
        <v>78</v>
      </c>
      <c r="D168" s="103">
        <f>D159-D161</f>
        <v>366</v>
      </c>
      <c r="E168" s="13" t="s">
        <v>78</v>
      </c>
    </row>
    <row r="169" spans="1:5" ht="15" customHeight="1" thickBot="1" x14ac:dyDescent="0.3">
      <c r="A169" s="224"/>
      <c r="B169" s="80" t="s">
        <v>15</v>
      </c>
      <c r="C169" s="31" t="s">
        <v>78</v>
      </c>
      <c r="D169" s="107">
        <f>D159-D160</f>
        <v>324</v>
      </c>
      <c r="E169" s="32" t="s">
        <v>78</v>
      </c>
    </row>
    <row r="170" spans="1:5" ht="15" customHeight="1" x14ac:dyDescent="0.25">
      <c r="A170" s="217" t="s">
        <v>29</v>
      </c>
      <c r="B170" s="24" t="s">
        <v>4</v>
      </c>
      <c r="C170" s="23" t="s">
        <v>78</v>
      </c>
      <c r="D170" s="104">
        <v>196</v>
      </c>
      <c r="E170" s="11" t="s">
        <v>78</v>
      </c>
    </row>
    <row r="171" spans="1:5" x14ac:dyDescent="0.25">
      <c r="A171" s="218"/>
      <c r="B171" s="15" t="s">
        <v>5</v>
      </c>
      <c r="C171" s="9" t="s">
        <v>78</v>
      </c>
      <c r="D171" s="103">
        <v>138</v>
      </c>
      <c r="E171" s="12" t="s">
        <v>78</v>
      </c>
    </row>
    <row r="172" spans="1:5" x14ac:dyDescent="0.25">
      <c r="A172" s="218"/>
      <c r="B172" s="15" t="s">
        <v>6</v>
      </c>
      <c r="C172" s="9" t="s">
        <v>78</v>
      </c>
      <c r="D172" s="103">
        <v>173</v>
      </c>
      <c r="E172" s="12" t="s">
        <v>78</v>
      </c>
    </row>
    <row r="173" spans="1:5" x14ac:dyDescent="0.25">
      <c r="A173" s="218"/>
      <c r="B173" s="15" t="s">
        <v>7</v>
      </c>
      <c r="C173" s="9" t="s">
        <v>78</v>
      </c>
      <c r="D173" s="103">
        <v>19</v>
      </c>
      <c r="E173" s="12" t="s">
        <v>78</v>
      </c>
    </row>
    <row r="174" spans="1:5" x14ac:dyDescent="0.25">
      <c r="A174" s="218"/>
      <c r="B174" s="15" t="s">
        <v>8</v>
      </c>
      <c r="C174" s="9"/>
      <c r="D174" s="103">
        <v>10</v>
      </c>
      <c r="E174" s="12"/>
    </row>
    <row r="175" spans="1:5" x14ac:dyDescent="0.25">
      <c r="A175" s="218"/>
      <c r="B175" s="15" t="s">
        <v>9</v>
      </c>
      <c r="C175" s="9"/>
      <c r="D175" s="103" t="s">
        <v>78</v>
      </c>
      <c r="E175" s="12"/>
    </row>
    <row r="176" spans="1:5" x14ac:dyDescent="0.25">
      <c r="A176" s="218"/>
      <c r="B176" s="15" t="s">
        <v>10</v>
      </c>
      <c r="C176" s="9"/>
      <c r="D176" s="103"/>
      <c r="E176" s="12"/>
    </row>
    <row r="177" spans="1:5" x14ac:dyDescent="0.25">
      <c r="A177" s="218"/>
      <c r="B177" s="100" t="s">
        <v>19</v>
      </c>
      <c r="C177" s="85">
        <f>$C$199</f>
        <v>188</v>
      </c>
      <c r="D177" s="98">
        <f>$D$199</f>
        <v>7598</v>
      </c>
      <c r="E177" s="84">
        <f t="shared" ref="E177" si="27">C177/D177</f>
        <v>2.4743353514082654E-2</v>
      </c>
    </row>
    <row r="178" spans="1:5" x14ac:dyDescent="0.25">
      <c r="A178" s="218"/>
      <c r="B178" s="39" t="s">
        <v>11</v>
      </c>
      <c r="C178" s="81">
        <f>C$210</f>
        <v>2301</v>
      </c>
      <c r="D178" s="99">
        <f>$D$210</f>
        <v>17219</v>
      </c>
      <c r="E178" s="108">
        <f t="shared" ref="E178" si="28">C178/D178</f>
        <v>0.13363145362680759</v>
      </c>
    </row>
    <row r="179" spans="1:5" x14ac:dyDescent="0.25">
      <c r="A179" s="218"/>
      <c r="B179" s="25" t="s">
        <v>14</v>
      </c>
      <c r="C179" s="9" t="s">
        <v>78</v>
      </c>
      <c r="D179" s="103">
        <f>D170-D172</f>
        <v>23</v>
      </c>
      <c r="E179" s="13" t="s">
        <v>78</v>
      </c>
    </row>
    <row r="180" spans="1:5" ht="15.75" thickBot="1" x14ac:dyDescent="0.3">
      <c r="A180" s="219"/>
      <c r="B180" s="80" t="s">
        <v>15</v>
      </c>
      <c r="C180" s="10" t="s">
        <v>78</v>
      </c>
      <c r="D180" s="105">
        <f>D170-D171</f>
        <v>58</v>
      </c>
      <c r="E180" s="36" t="s">
        <v>78</v>
      </c>
    </row>
    <row r="181" spans="1:5" ht="15" customHeight="1" x14ac:dyDescent="0.25">
      <c r="A181" s="215" t="s">
        <v>72</v>
      </c>
      <c r="B181" s="26" t="s">
        <v>4</v>
      </c>
      <c r="C181" s="23"/>
      <c r="D181" s="76" t="s">
        <v>78</v>
      </c>
      <c r="E181" s="11"/>
    </row>
    <row r="182" spans="1:5" x14ac:dyDescent="0.25">
      <c r="A182" s="216"/>
      <c r="B182" s="27" t="s">
        <v>5</v>
      </c>
      <c r="C182" s="9"/>
      <c r="D182" s="77" t="s">
        <v>78</v>
      </c>
      <c r="E182" s="12"/>
    </row>
    <row r="183" spans="1:5" x14ac:dyDescent="0.25">
      <c r="A183" s="216"/>
      <c r="B183" s="27" t="s">
        <v>6</v>
      </c>
      <c r="C183" s="9"/>
      <c r="D183" s="77" t="s">
        <v>78</v>
      </c>
      <c r="E183" s="12"/>
    </row>
    <row r="184" spans="1:5" x14ac:dyDescent="0.25">
      <c r="A184" s="216"/>
      <c r="B184" s="27" t="s">
        <v>7</v>
      </c>
      <c r="C184" s="9"/>
      <c r="D184" s="77" t="s">
        <v>78</v>
      </c>
      <c r="E184" s="12"/>
    </row>
    <row r="185" spans="1:5" x14ac:dyDescent="0.25">
      <c r="A185" s="216"/>
      <c r="B185" s="27" t="s">
        <v>8</v>
      </c>
      <c r="C185" s="9"/>
      <c r="D185" s="77" t="s">
        <v>78</v>
      </c>
      <c r="E185" s="12"/>
    </row>
    <row r="186" spans="1:5" x14ac:dyDescent="0.25">
      <c r="A186" s="216"/>
      <c r="B186" s="27" t="s">
        <v>9</v>
      </c>
      <c r="C186" s="9"/>
      <c r="D186" s="77"/>
      <c r="E186" s="12"/>
    </row>
    <row r="187" spans="1:5" x14ac:dyDescent="0.25">
      <c r="A187" s="216"/>
      <c r="B187" s="27" t="s">
        <v>10</v>
      </c>
      <c r="C187" s="9"/>
      <c r="D187" s="77"/>
      <c r="E187" s="12"/>
    </row>
    <row r="188" spans="1:5" x14ac:dyDescent="0.25">
      <c r="A188" s="216"/>
      <c r="B188" s="128" t="s">
        <v>19</v>
      </c>
      <c r="C188" s="85">
        <f>$C$199</f>
        <v>188</v>
      </c>
      <c r="D188" s="98">
        <f>$D$199</f>
        <v>7598</v>
      </c>
      <c r="E188" s="84">
        <f t="shared" ref="E188" si="29">C188/D188</f>
        <v>2.4743353514082654E-2</v>
      </c>
    </row>
    <row r="189" spans="1:5" x14ac:dyDescent="0.25">
      <c r="A189" s="216"/>
      <c r="B189" s="38" t="s">
        <v>11</v>
      </c>
      <c r="C189" s="81">
        <f>C$210</f>
        <v>2301</v>
      </c>
      <c r="D189" s="99">
        <f>$D$210</f>
        <v>17219</v>
      </c>
      <c r="E189" s="108">
        <f t="shared" ref="E189" si="30">C189/D189</f>
        <v>0.13363145362680759</v>
      </c>
    </row>
    <row r="190" spans="1:5" x14ac:dyDescent="0.25">
      <c r="A190" s="216"/>
      <c r="B190" s="28" t="s">
        <v>14</v>
      </c>
      <c r="C190" s="9"/>
      <c r="D190" s="77" t="s">
        <v>78</v>
      </c>
      <c r="E190" s="13"/>
    </row>
    <row r="191" spans="1:5" ht="15.75" thickBot="1" x14ac:dyDescent="0.3">
      <c r="A191" s="224"/>
      <c r="B191" s="29" t="s">
        <v>15</v>
      </c>
      <c r="C191" s="10"/>
      <c r="D191" s="78" t="s">
        <v>78</v>
      </c>
      <c r="E191" s="36"/>
    </row>
    <row r="192" spans="1:5" ht="14.25" customHeight="1" x14ac:dyDescent="0.25">
      <c r="A192" s="217" t="s">
        <v>30</v>
      </c>
      <c r="B192" s="24" t="s">
        <v>4</v>
      </c>
      <c r="C192" s="23">
        <v>60</v>
      </c>
      <c r="D192" s="104">
        <v>3774</v>
      </c>
      <c r="E192" s="11">
        <f>C192/D192</f>
        <v>1.5898251192368838E-2</v>
      </c>
    </row>
    <row r="193" spans="1:5" x14ac:dyDescent="0.25">
      <c r="A193" s="218"/>
      <c r="B193" s="15" t="s">
        <v>5</v>
      </c>
      <c r="C193" s="9">
        <v>42</v>
      </c>
      <c r="D193" s="103">
        <v>1885</v>
      </c>
      <c r="E193" s="12">
        <f t="shared" ref="E193:E200" si="31">C193/D193</f>
        <v>2.2281167108753316E-2</v>
      </c>
    </row>
    <row r="194" spans="1:5" x14ac:dyDescent="0.25">
      <c r="A194" s="218"/>
      <c r="B194" s="15" t="s">
        <v>6</v>
      </c>
      <c r="C194" s="9">
        <v>77</v>
      </c>
      <c r="D194" s="103">
        <v>1489</v>
      </c>
      <c r="E194" s="12">
        <f t="shared" si="31"/>
        <v>5.1712558764271326E-2</v>
      </c>
    </row>
    <row r="195" spans="1:5" x14ac:dyDescent="0.25">
      <c r="A195" s="218"/>
      <c r="B195" s="15" t="s">
        <v>7</v>
      </c>
      <c r="C195" s="9" t="s">
        <v>78</v>
      </c>
      <c r="D195" s="103">
        <v>312</v>
      </c>
      <c r="E195" s="12" t="s">
        <v>78</v>
      </c>
    </row>
    <row r="196" spans="1:5" x14ac:dyDescent="0.25">
      <c r="A196" s="218"/>
      <c r="B196" s="15" t="s">
        <v>8</v>
      </c>
      <c r="C196" s="9"/>
      <c r="D196" s="103">
        <v>130</v>
      </c>
      <c r="E196" s="12"/>
    </row>
    <row r="197" spans="1:5" x14ac:dyDescent="0.25">
      <c r="A197" s="218"/>
      <c r="B197" s="15" t="s">
        <v>9</v>
      </c>
      <c r="C197" s="9"/>
      <c r="D197" s="103" t="s">
        <v>78</v>
      </c>
      <c r="E197" s="12"/>
    </row>
    <row r="198" spans="1:5" x14ac:dyDescent="0.25">
      <c r="A198" s="218"/>
      <c r="B198" s="15" t="s">
        <v>10</v>
      </c>
      <c r="C198" s="9"/>
      <c r="D198" s="103" t="s">
        <v>78</v>
      </c>
      <c r="E198" s="12"/>
    </row>
    <row r="199" spans="1:5" x14ac:dyDescent="0.25">
      <c r="A199" s="218"/>
      <c r="B199" s="100" t="s">
        <v>19</v>
      </c>
      <c r="C199" s="85">
        <v>188</v>
      </c>
      <c r="D199" s="98">
        <v>7598</v>
      </c>
      <c r="E199" s="84">
        <f t="shared" si="31"/>
        <v>2.4743353514082654E-2</v>
      </c>
    </row>
    <row r="200" spans="1:5" x14ac:dyDescent="0.25">
      <c r="A200" s="218"/>
      <c r="B200" s="39" t="s">
        <v>11</v>
      </c>
      <c r="C200" s="81">
        <f>C$210</f>
        <v>2301</v>
      </c>
      <c r="D200" s="99">
        <f>$D$210</f>
        <v>17219</v>
      </c>
      <c r="E200" s="108">
        <f t="shared" si="31"/>
        <v>0.13363145362680759</v>
      </c>
    </row>
    <row r="201" spans="1:5" x14ac:dyDescent="0.25">
      <c r="A201" s="218"/>
      <c r="B201" s="25" t="s">
        <v>14</v>
      </c>
      <c r="C201" s="9">
        <f>C192-C194</f>
        <v>-17</v>
      </c>
      <c r="D201" s="103">
        <f t="shared" ref="D201:E201" si="32">D192-D194</f>
        <v>2285</v>
      </c>
      <c r="E201" s="109">
        <f t="shared" si="32"/>
        <v>-3.5814307571902487E-2</v>
      </c>
    </row>
    <row r="202" spans="1:5" ht="15" customHeight="1" thickBot="1" x14ac:dyDescent="0.3">
      <c r="A202" s="219"/>
      <c r="B202" s="80" t="s">
        <v>15</v>
      </c>
      <c r="C202" s="10">
        <f>C192-C193</f>
        <v>18</v>
      </c>
      <c r="D202" s="105">
        <f t="shared" ref="D202:E202" si="33">D192-D193</f>
        <v>1889</v>
      </c>
      <c r="E202" s="113">
        <f t="shared" si="33"/>
        <v>-6.3829159163844781E-3</v>
      </c>
    </row>
    <row r="203" spans="1:5" ht="15" customHeight="1" x14ac:dyDescent="0.25">
      <c r="A203" s="215" t="s">
        <v>41</v>
      </c>
      <c r="B203" s="26" t="s">
        <v>4</v>
      </c>
      <c r="C203" s="101">
        <f>'FL EWI Overall'!B25</f>
        <v>869</v>
      </c>
      <c r="D203" s="102">
        <f>'FL EWI Overall'!C25</f>
        <v>8838</v>
      </c>
      <c r="E203" s="40">
        <f>C203/D203</f>
        <v>9.8325412989364105E-2</v>
      </c>
    </row>
    <row r="204" spans="1:5" x14ac:dyDescent="0.25">
      <c r="A204" s="216"/>
      <c r="B204" s="27" t="s">
        <v>5</v>
      </c>
      <c r="C204" s="9">
        <f>'FL EWI Overall'!B26</f>
        <v>665</v>
      </c>
      <c r="D204" s="77">
        <f>'FL EWI Overall'!C26</f>
        <v>4274</v>
      </c>
      <c r="E204" s="40">
        <f t="shared" ref="E204:E206" si="34">C204/D204</f>
        <v>0.15559195133364528</v>
      </c>
    </row>
    <row r="205" spans="1:5" x14ac:dyDescent="0.25">
      <c r="A205" s="216"/>
      <c r="B205" s="27" t="s">
        <v>6</v>
      </c>
      <c r="C205" s="9">
        <f>'FL EWI Overall'!B27</f>
        <v>642</v>
      </c>
      <c r="D205" s="77">
        <f>'FL EWI Overall'!C27</f>
        <v>3056</v>
      </c>
      <c r="E205" s="40">
        <f t="shared" si="34"/>
        <v>0.21007853403141361</v>
      </c>
    </row>
    <row r="206" spans="1:5" x14ac:dyDescent="0.25">
      <c r="A206" s="216"/>
      <c r="B206" s="27" t="s">
        <v>7</v>
      </c>
      <c r="C206" s="9">
        <f>'FL EWI Overall'!B28</f>
        <v>104</v>
      </c>
      <c r="D206" s="77">
        <f>'FL EWI Overall'!C28</f>
        <v>718</v>
      </c>
      <c r="E206" s="40">
        <f t="shared" si="34"/>
        <v>0.14484679665738162</v>
      </c>
    </row>
    <row r="207" spans="1:5" x14ac:dyDescent="0.25">
      <c r="A207" s="216"/>
      <c r="B207" s="27" t="s">
        <v>8</v>
      </c>
      <c r="C207" s="9">
        <f>'FL EWI Overall'!B29</f>
        <v>12</v>
      </c>
      <c r="D207" s="77">
        <f>'FL EWI Overall'!C29</f>
        <v>306</v>
      </c>
      <c r="E207" s="40">
        <f>C207/D207</f>
        <v>3.9215686274509803E-2</v>
      </c>
    </row>
    <row r="208" spans="1:5" x14ac:dyDescent="0.25">
      <c r="A208" s="216"/>
      <c r="B208" s="27" t="s">
        <v>9</v>
      </c>
      <c r="C208" s="9" t="str">
        <f>'FL EWI Overall'!B30</f>
        <v>**</v>
      </c>
      <c r="D208" s="77">
        <f>'FL EWI Overall'!C30</f>
        <v>25</v>
      </c>
      <c r="E208" s="40" t="s">
        <v>78</v>
      </c>
    </row>
    <row r="209" spans="1:5" x14ac:dyDescent="0.25">
      <c r="A209" s="216"/>
      <c r="B209" s="27" t="s">
        <v>10</v>
      </c>
      <c r="C209" s="9" t="str">
        <f>'FL EWI Overall'!B31</f>
        <v>**</v>
      </c>
      <c r="D209" s="77" t="str">
        <f>'FL EWI Overall'!C31</f>
        <v>**</v>
      </c>
      <c r="E209" s="40" t="s">
        <v>78</v>
      </c>
    </row>
    <row r="210" spans="1:5" x14ac:dyDescent="0.25">
      <c r="A210" s="216"/>
      <c r="B210" s="39" t="s">
        <v>11</v>
      </c>
      <c r="C210" s="99">
        <f>'FL EWI Overall'!B32</f>
        <v>2301</v>
      </c>
      <c r="D210" s="99">
        <f>'FL EWI Overall'!C32</f>
        <v>17219</v>
      </c>
      <c r="E210" s="106">
        <f>C210/D210</f>
        <v>0.13363145362680759</v>
      </c>
    </row>
    <row r="211" spans="1:5" x14ac:dyDescent="0.25">
      <c r="A211" s="216"/>
      <c r="B211" s="28" t="s">
        <v>14</v>
      </c>
      <c r="C211" s="9">
        <f>C203-C205</f>
        <v>227</v>
      </c>
      <c r="D211" s="77">
        <f>D203-D205</f>
        <v>5782</v>
      </c>
      <c r="E211" s="13">
        <f t="shared" ref="E211" si="35">E203-E205</f>
        <v>-0.1117531210420495</v>
      </c>
    </row>
    <row r="212" spans="1:5" ht="15.75" thickBot="1" x14ac:dyDescent="0.3">
      <c r="A212" s="216"/>
      <c r="B212" s="29" t="s">
        <v>15</v>
      </c>
      <c r="C212" s="10">
        <f>C203-C204</f>
        <v>204</v>
      </c>
      <c r="D212" s="78">
        <f>D203-D204</f>
        <v>4564</v>
      </c>
      <c r="E212" s="17">
        <f>E203-E204</f>
        <v>-5.7266538344281179E-2</v>
      </c>
    </row>
    <row r="213" spans="1:5" ht="15.75" thickBot="1" x14ac:dyDescent="0.3">
      <c r="A213" s="190" t="s">
        <v>70</v>
      </c>
      <c r="B213" s="213"/>
      <c r="C213" s="213"/>
      <c r="D213" s="213"/>
      <c r="E213" s="214"/>
    </row>
    <row r="214" spans="1:5" ht="29.25" customHeight="1" thickBot="1" x14ac:dyDescent="0.3">
      <c r="A214" s="204" t="s">
        <v>53</v>
      </c>
      <c r="B214" s="205"/>
      <c r="C214" s="205"/>
      <c r="D214" s="205"/>
      <c r="E214" s="206"/>
    </row>
  </sheetData>
  <mergeCells count="24">
    <mergeCell ref="A82:A92"/>
    <mergeCell ref="A181:A191"/>
    <mergeCell ref="A93:A103"/>
    <mergeCell ref="A38:A48"/>
    <mergeCell ref="A27:A37"/>
    <mergeCell ref="A159:A169"/>
    <mergeCell ref="A137:A147"/>
    <mergeCell ref="A126:A136"/>
    <mergeCell ref="A115:A125"/>
    <mergeCell ref="A60:A70"/>
    <mergeCell ref="A104:A114"/>
    <mergeCell ref="A49:A59"/>
    <mergeCell ref="A71:A81"/>
    <mergeCell ref="A148:A158"/>
    <mergeCell ref="A16:A26"/>
    <mergeCell ref="A5:A15"/>
    <mergeCell ref="A1:A4"/>
    <mergeCell ref="B1:B3"/>
    <mergeCell ref="C1:E3"/>
    <mergeCell ref="A214:E214"/>
    <mergeCell ref="A213:E213"/>
    <mergeCell ref="A203:A212"/>
    <mergeCell ref="A192:A202"/>
    <mergeCell ref="A170:A180"/>
  </mergeCells>
  <conditionalFormatting sqref="B5:B11 C146:E147 C135:E136 C124:E125 C113:E114 C91:E92 C80:E81 C58:E59 C47:E48 C25:E26 C14:E15 C201:E202 D36:D37">
    <cfRule type="expression" dxfId="206" priority="344">
      <formula>MOD(ROW(),2)=0</formula>
    </cfRule>
  </conditionalFormatting>
  <conditionalFormatting sqref="B4">
    <cfRule type="expression" dxfId="205" priority="343">
      <formula>MOD(ROW(),2)=0</formula>
    </cfRule>
  </conditionalFormatting>
  <conditionalFormatting sqref="E5:E11">
    <cfRule type="expression" dxfId="204" priority="342">
      <formula>MOD(ROW(),2)=0</formula>
    </cfRule>
  </conditionalFormatting>
  <conditionalFormatting sqref="C5:D11">
    <cfRule type="expression" dxfId="203" priority="341">
      <formula>MOD(ROW(),2)=0</formula>
    </cfRule>
  </conditionalFormatting>
  <conditionalFormatting sqref="E27:E33">
    <cfRule type="expression" dxfId="202" priority="318">
      <formula>MOD(ROW(),2)=0</formula>
    </cfRule>
  </conditionalFormatting>
  <conditionalFormatting sqref="C27:D33">
    <cfRule type="expression" dxfId="201" priority="317">
      <formula>MOD(ROW(),2)=0</formula>
    </cfRule>
  </conditionalFormatting>
  <conditionalFormatting sqref="B16:B22">
    <cfRule type="expression" dxfId="200" priority="329">
      <formula>MOD(ROW(),2)=0</formula>
    </cfRule>
  </conditionalFormatting>
  <conditionalFormatting sqref="E16:E22">
    <cfRule type="expression" dxfId="199" priority="328">
      <formula>MOD(ROW(),2)=0</formula>
    </cfRule>
  </conditionalFormatting>
  <conditionalFormatting sqref="C16:D22">
    <cfRule type="expression" dxfId="198" priority="327">
      <formula>MOD(ROW(),2)=0</formula>
    </cfRule>
  </conditionalFormatting>
  <conditionalFormatting sqref="E38:E44">
    <cfRule type="expression" dxfId="197" priority="308">
      <formula>MOD(ROW(),2)=0</formula>
    </cfRule>
  </conditionalFormatting>
  <conditionalFormatting sqref="C38:D44">
    <cfRule type="expression" dxfId="196" priority="307">
      <formula>MOD(ROW(),2)=0</formula>
    </cfRule>
  </conditionalFormatting>
  <conditionalFormatting sqref="B27:B33">
    <cfRule type="expression" dxfId="195" priority="319">
      <formula>MOD(ROW(),2)=0</formula>
    </cfRule>
  </conditionalFormatting>
  <conditionalFormatting sqref="E49:E55">
    <cfRule type="expression" dxfId="194" priority="298">
      <formula>MOD(ROW(),2)=0</formula>
    </cfRule>
  </conditionalFormatting>
  <conditionalFormatting sqref="C49:D55">
    <cfRule type="expression" dxfId="193" priority="297">
      <formula>MOD(ROW(),2)=0</formula>
    </cfRule>
  </conditionalFormatting>
  <conditionalFormatting sqref="B38:B44">
    <cfRule type="expression" dxfId="192" priority="309">
      <formula>MOD(ROW(),2)=0</formula>
    </cfRule>
  </conditionalFormatting>
  <conditionalFormatting sqref="E71:E77">
    <cfRule type="expression" dxfId="191" priority="288">
      <formula>MOD(ROW(),2)=0</formula>
    </cfRule>
  </conditionalFormatting>
  <conditionalFormatting sqref="C71:D77">
    <cfRule type="expression" dxfId="190" priority="287">
      <formula>MOD(ROW(),2)=0</formula>
    </cfRule>
  </conditionalFormatting>
  <conditionalFormatting sqref="B49:B55">
    <cfRule type="expression" dxfId="189" priority="299">
      <formula>MOD(ROW(),2)=0</formula>
    </cfRule>
  </conditionalFormatting>
  <conditionalFormatting sqref="E82:E88">
    <cfRule type="expression" dxfId="188" priority="278">
      <formula>MOD(ROW(),2)=0</formula>
    </cfRule>
  </conditionalFormatting>
  <conditionalFormatting sqref="C82:D88">
    <cfRule type="expression" dxfId="187" priority="277">
      <formula>MOD(ROW(),2)=0</formula>
    </cfRule>
  </conditionalFormatting>
  <conditionalFormatting sqref="B71:B77">
    <cfRule type="expression" dxfId="186" priority="289">
      <formula>MOD(ROW(),2)=0</formula>
    </cfRule>
  </conditionalFormatting>
  <conditionalFormatting sqref="E104:E110">
    <cfRule type="expression" dxfId="185" priority="268">
      <formula>MOD(ROW(),2)=0</formula>
    </cfRule>
  </conditionalFormatting>
  <conditionalFormatting sqref="C104:D110">
    <cfRule type="expression" dxfId="184" priority="267">
      <formula>MOD(ROW(),2)=0</formula>
    </cfRule>
  </conditionalFormatting>
  <conditionalFormatting sqref="B82:B88">
    <cfRule type="expression" dxfId="183" priority="279">
      <formula>MOD(ROW(),2)=0</formula>
    </cfRule>
  </conditionalFormatting>
  <conditionalFormatting sqref="E115:E121">
    <cfRule type="expression" dxfId="182" priority="258">
      <formula>MOD(ROW(),2)=0</formula>
    </cfRule>
  </conditionalFormatting>
  <conditionalFormatting sqref="C115:D121">
    <cfRule type="expression" dxfId="181" priority="257">
      <formula>MOD(ROW(),2)=0</formula>
    </cfRule>
  </conditionalFormatting>
  <conditionalFormatting sqref="B104:B110">
    <cfRule type="expression" dxfId="180" priority="269">
      <formula>MOD(ROW(),2)=0</formula>
    </cfRule>
  </conditionalFormatting>
  <conditionalFormatting sqref="E126:E132">
    <cfRule type="expression" dxfId="179" priority="248">
      <formula>MOD(ROW(),2)=0</formula>
    </cfRule>
  </conditionalFormatting>
  <conditionalFormatting sqref="C126:D132">
    <cfRule type="expression" dxfId="178" priority="247">
      <formula>MOD(ROW(),2)=0</formula>
    </cfRule>
  </conditionalFormatting>
  <conditionalFormatting sqref="B115:B121">
    <cfRule type="expression" dxfId="177" priority="259">
      <formula>MOD(ROW(),2)=0</formula>
    </cfRule>
  </conditionalFormatting>
  <conditionalFormatting sqref="E137:E143">
    <cfRule type="expression" dxfId="176" priority="238">
      <formula>MOD(ROW(),2)=0</formula>
    </cfRule>
  </conditionalFormatting>
  <conditionalFormatting sqref="C137:D143">
    <cfRule type="expression" dxfId="175" priority="237">
      <formula>MOD(ROW(),2)=0</formula>
    </cfRule>
  </conditionalFormatting>
  <conditionalFormatting sqref="B126:B132">
    <cfRule type="expression" dxfId="174" priority="249">
      <formula>MOD(ROW(),2)=0</formula>
    </cfRule>
  </conditionalFormatting>
  <conditionalFormatting sqref="B170:B176">
    <cfRule type="expression" dxfId="173" priority="219">
      <formula>MOD(ROW(),2)=0</formula>
    </cfRule>
  </conditionalFormatting>
  <conditionalFormatting sqref="B137:B143">
    <cfRule type="expression" dxfId="172" priority="239">
      <formula>MOD(ROW(),2)=0</formula>
    </cfRule>
  </conditionalFormatting>
  <conditionalFormatting sqref="B159:B165">
    <cfRule type="expression" dxfId="171" priority="229">
      <formula>MOD(ROW(),2)=0</formula>
    </cfRule>
  </conditionalFormatting>
  <conditionalFormatting sqref="E192:E198">
    <cfRule type="expression" dxfId="170" priority="208">
      <formula>MOD(ROW(),2)=0</formula>
    </cfRule>
  </conditionalFormatting>
  <conditionalFormatting sqref="C192:D198">
    <cfRule type="expression" dxfId="169" priority="207">
      <formula>MOD(ROW(),2)=0</formula>
    </cfRule>
  </conditionalFormatting>
  <conditionalFormatting sqref="B192:B198">
    <cfRule type="expression" dxfId="168" priority="209">
      <formula>MOD(ROW(),2)=0</formula>
    </cfRule>
  </conditionalFormatting>
  <conditionalFormatting sqref="C179:E180">
    <cfRule type="expression" dxfId="167" priority="38">
      <formula>MOD(ROW(),2)=0</formula>
    </cfRule>
  </conditionalFormatting>
  <conditionalFormatting sqref="E170:E176">
    <cfRule type="expression" dxfId="166" priority="37">
      <formula>MOD(ROW(),2)=0</formula>
    </cfRule>
  </conditionalFormatting>
  <conditionalFormatting sqref="C170:D176">
    <cfRule type="expression" dxfId="165" priority="36">
      <formula>MOD(ROW(),2)=0</formula>
    </cfRule>
  </conditionalFormatting>
  <conditionalFormatting sqref="C168:E169">
    <cfRule type="expression" dxfId="164" priority="35">
      <formula>MOD(ROW(),2)=0</formula>
    </cfRule>
  </conditionalFormatting>
  <conditionalFormatting sqref="E159:E165">
    <cfRule type="expression" dxfId="163" priority="34">
      <formula>MOD(ROW(),2)=0</formula>
    </cfRule>
  </conditionalFormatting>
  <conditionalFormatting sqref="C159:D165">
    <cfRule type="expression" dxfId="162" priority="33">
      <formula>MOD(ROW(),2)=0</formula>
    </cfRule>
  </conditionalFormatting>
  <conditionalFormatting sqref="E203:E209">
    <cfRule type="expression" dxfId="161" priority="28">
      <formula>MOD(ROW(),2)=0</formula>
    </cfRule>
  </conditionalFormatting>
  <conditionalFormatting sqref="C203:D209">
    <cfRule type="expression" dxfId="160" priority="27">
      <formula>MOD(ROW(),2)=0</formula>
    </cfRule>
  </conditionalFormatting>
  <conditionalFormatting sqref="C211:E212">
    <cfRule type="expression" dxfId="159" priority="30">
      <formula>MOD(ROW(),2)=0</formula>
    </cfRule>
  </conditionalFormatting>
  <conditionalFormatting sqref="B203:B209">
    <cfRule type="expression" dxfId="158" priority="29">
      <formula>MOD(ROW(),2)=0</formula>
    </cfRule>
  </conditionalFormatting>
  <conditionalFormatting sqref="C69:E70">
    <cfRule type="expression" dxfId="157" priority="26">
      <formula>MOD(ROW(),2)=0</formula>
    </cfRule>
  </conditionalFormatting>
  <conditionalFormatting sqref="E60:E66">
    <cfRule type="expression" dxfId="156" priority="24">
      <formula>MOD(ROW(),2)=0</formula>
    </cfRule>
  </conditionalFormatting>
  <conditionalFormatting sqref="C60:D66">
    <cfRule type="expression" dxfId="155" priority="23">
      <formula>MOD(ROW(),2)=0</formula>
    </cfRule>
  </conditionalFormatting>
  <conditionalFormatting sqref="B60:B66">
    <cfRule type="expression" dxfId="154" priority="25">
      <formula>MOD(ROW(),2)=0</formula>
    </cfRule>
  </conditionalFormatting>
  <conditionalFormatting sqref="B148:B154">
    <cfRule type="expression" dxfId="153" priority="22">
      <formula>MOD(ROW(),2)=0</formula>
    </cfRule>
  </conditionalFormatting>
  <conditionalFormatting sqref="C157:E158">
    <cfRule type="expression" dxfId="152" priority="21">
      <formula>MOD(ROW(),2)=0</formula>
    </cfRule>
  </conditionalFormatting>
  <conditionalFormatting sqref="E148:E154">
    <cfRule type="expression" dxfId="151" priority="20">
      <formula>MOD(ROW(),2)=0</formula>
    </cfRule>
  </conditionalFormatting>
  <conditionalFormatting sqref="C148:D154">
    <cfRule type="expression" dxfId="150" priority="19">
      <formula>MOD(ROW(),2)=0</formula>
    </cfRule>
  </conditionalFormatting>
  <conditionalFormatting sqref="C102:E103">
    <cfRule type="expression" dxfId="149" priority="18">
      <formula>MOD(ROW(),2)=0</formula>
    </cfRule>
  </conditionalFormatting>
  <conditionalFormatting sqref="E93:E99">
    <cfRule type="expression" dxfId="148" priority="16">
      <formula>MOD(ROW(),2)=0</formula>
    </cfRule>
  </conditionalFormatting>
  <conditionalFormatting sqref="C93:D99">
    <cfRule type="expression" dxfId="147" priority="15">
      <formula>MOD(ROW(),2)=0</formula>
    </cfRule>
  </conditionalFormatting>
  <conditionalFormatting sqref="B93:B99">
    <cfRule type="expression" dxfId="146" priority="17">
      <formula>MOD(ROW(),2)=0</formula>
    </cfRule>
  </conditionalFormatting>
  <conditionalFormatting sqref="C4:D4">
    <cfRule type="expression" dxfId="145" priority="14">
      <formula>MOD(ROW(),2)=0</formula>
    </cfRule>
  </conditionalFormatting>
  <conditionalFormatting sqref="E4">
    <cfRule type="expression" dxfId="144" priority="13">
      <formula>MOD(ROW(),2)=0</formula>
    </cfRule>
  </conditionalFormatting>
  <conditionalFormatting sqref="B181:B187">
    <cfRule type="expression" dxfId="143" priority="8">
      <formula>MOD(ROW(),2)=0</formula>
    </cfRule>
  </conditionalFormatting>
  <conditionalFormatting sqref="C190:E191">
    <cfRule type="expression" dxfId="142" priority="7">
      <formula>MOD(ROW(),2)=0</formula>
    </cfRule>
  </conditionalFormatting>
  <conditionalFormatting sqref="E181:E187">
    <cfRule type="expression" dxfId="141" priority="6">
      <formula>MOD(ROW(),2)=0</formula>
    </cfRule>
  </conditionalFormatting>
  <conditionalFormatting sqref="C181:D187">
    <cfRule type="expression" dxfId="140" priority="5">
      <formula>MOD(ROW(),2)=0</formula>
    </cfRule>
  </conditionalFormatting>
  <conditionalFormatting sqref="C36">
    <cfRule type="expression" dxfId="139" priority="4">
      <formula>MOD(ROW(),2)=0</formula>
    </cfRule>
  </conditionalFormatting>
  <conditionalFormatting sqref="C37">
    <cfRule type="expression" dxfId="138" priority="3">
      <formula>MOD(ROW(),2)=0</formula>
    </cfRule>
  </conditionalFormatting>
  <conditionalFormatting sqref="E36">
    <cfRule type="expression" dxfId="137" priority="2">
      <formula>MOD(ROW(),2)=0</formula>
    </cfRule>
  </conditionalFormatting>
  <conditionalFormatting sqref="E37">
    <cfRule type="expression" dxfId="13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37" max="16383" man="1"/>
    <brk id="70" max="16383" man="1"/>
    <brk id="92" max="16383" man="1"/>
    <brk id="1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F13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30" customWidth="1"/>
    <col min="5" max="5" width="15.7109375" style="8" customWidth="1"/>
    <col min="6" max="6" width="8" style="8" customWidth="1"/>
  </cols>
  <sheetData>
    <row r="1" spans="1:6" ht="15" customHeight="1" x14ac:dyDescent="0.25">
      <c r="A1" s="239" t="s">
        <v>16</v>
      </c>
      <c r="B1" s="159" t="s">
        <v>68</v>
      </c>
      <c r="C1" s="165" t="s">
        <v>83</v>
      </c>
      <c r="D1" s="166"/>
      <c r="E1" s="167"/>
      <c r="F1"/>
    </row>
    <row r="2" spans="1:6" x14ac:dyDescent="0.25">
      <c r="A2" s="240"/>
      <c r="B2" s="160"/>
      <c r="C2" s="178"/>
      <c r="D2" s="179"/>
      <c r="E2" s="180"/>
      <c r="F2"/>
    </row>
    <row r="3" spans="1:6" ht="15" customHeight="1" thickBot="1" x14ac:dyDescent="0.3">
      <c r="A3" s="240"/>
      <c r="B3" s="161"/>
      <c r="C3" s="181"/>
      <c r="D3" s="182"/>
      <c r="E3" s="183"/>
      <c r="F3"/>
    </row>
    <row r="4" spans="1:6" ht="39" thickBot="1" x14ac:dyDescent="0.3">
      <c r="A4" s="241"/>
      <c r="B4" s="35" t="s">
        <v>0</v>
      </c>
      <c r="C4" s="112" t="s">
        <v>65</v>
      </c>
      <c r="D4" s="111" t="s">
        <v>63</v>
      </c>
      <c r="E4" s="48" t="s">
        <v>64</v>
      </c>
      <c r="F4"/>
    </row>
    <row r="5" spans="1:6" ht="15.75" customHeight="1" x14ac:dyDescent="0.25">
      <c r="A5" s="232" t="s">
        <v>56</v>
      </c>
      <c r="B5" s="24" t="s">
        <v>4</v>
      </c>
      <c r="C5" s="23" t="s">
        <v>78</v>
      </c>
      <c r="D5" s="104" t="s">
        <v>78</v>
      </c>
      <c r="E5" s="11" t="s">
        <v>78</v>
      </c>
      <c r="F5"/>
    </row>
    <row r="6" spans="1:6" x14ac:dyDescent="0.25">
      <c r="A6" s="221"/>
      <c r="B6" s="15" t="s">
        <v>5</v>
      </c>
      <c r="C6" s="9"/>
      <c r="D6" s="103"/>
      <c r="E6" s="12"/>
      <c r="F6"/>
    </row>
    <row r="7" spans="1:6" x14ac:dyDescent="0.25">
      <c r="A7" s="221"/>
      <c r="B7" s="15" t="s">
        <v>6</v>
      </c>
      <c r="C7" s="9" t="s">
        <v>78</v>
      </c>
      <c r="D7" s="103" t="s">
        <v>78</v>
      </c>
      <c r="E7" s="12" t="s">
        <v>78</v>
      </c>
      <c r="F7"/>
    </row>
    <row r="8" spans="1:6" x14ac:dyDescent="0.25">
      <c r="A8" s="221"/>
      <c r="B8" s="15" t="s">
        <v>7</v>
      </c>
      <c r="C8" s="9"/>
      <c r="D8" s="103"/>
      <c r="E8" s="12"/>
      <c r="F8"/>
    </row>
    <row r="9" spans="1:6" x14ac:dyDescent="0.25">
      <c r="A9" s="221"/>
      <c r="B9" s="15" t="s">
        <v>8</v>
      </c>
      <c r="C9" s="9"/>
      <c r="D9" s="103"/>
      <c r="E9" s="12"/>
      <c r="F9"/>
    </row>
    <row r="10" spans="1:6" x14ac:dyDescent="0.25">
      <c r="A10" s="221"/>
      <c r="B10" s="15" t="s">
        <v>9</v>
      </c>
      <c r="C10" s="9"/>
      <c r="D10" s="103"/>
      <c r="E10" s="12"/>
      <c r="F10"/>
    </row>
    <row r="11" spans="1:6" x14ac:dyDescent="0.25">
      <c r="A11" s="221"/>
      <c r="B11" s="15" t="s">
        <v>10</v>
      </c>
      <c r="C11" s="9"/>
      <c r="D11" s="103"/>
      <c r="E11" s="12"/>
      <c r="F11"/>
    </row>
    <row r="12" spans="1:6" x14ac:dyDescent="0.25">
      <c r="A12" s="221"/>
      <c r="B12" s="100" t="s">
        <v>31</v>
      </c>
      <c r="C12" s="83">
        <f>C$122</f>
        <v>856</v>
      </c>
      <c r="D12" s="110">
        <f>$D$122</f>
        <v>4100</v>
      </c>
      <c r="E12" s="84">
        <f>$E$122</f>
        <v>0.20878048780487804</v>
      </c>
    </row>
    <row r="13" spans="1:6" x14ac:dyDescent="0.25">
      <c r="A13" s="221"/>
      <c r="B13" s="39" t="s">
        <v>11</v>
      </c>
      <c r="C13" s="81">
        <f>C$133</f>
        <v>2301</v>
      </c>
      <c r="D13" s="99">
        <f>$D$133</f>
        <v>17219</v>
      </c>
      <c r="E13" s="114">
        <f>$E$133</f>
        <v>0.13363145362680759</v>
      </c>
    </row>
    <row r="14" spans="1:6" x14ac:dyDescent="0.25">
      <c r="A14" s="221"/>
      <c r="B14" s="25" t="s">
        <v>14</v>
      </c>
      <c r="C14" s="9" t="s">
        <v>78</v>
      </c>
      <c r="D14" s="103" t="s">
        <v>78</v>
      </c>
      <c r="E14" s="13" t="s">
        <v>78</v>
      </c>
      <c r="F14"/>
    </row>
    <row r="15" spans="1:6" ht="15" customHeight="1" thickBot="1" x14ac:dyDescent="0.3">
      <c r="A15" s="222"/>
      <c r="B15" s="80" t="s">
        <v>15</v>
      </c>
      <c r="C15" s="10"/>
      <c r="D15" s="105"/>
      <c r="E15" s="36"/>
      <c r="F15"/>
    </row>
    <row r="16" spans="1:6" x14ac:dyDescent="0.25">
      <c r="A16" s="242" t="s">
        <v>32</v>
      </c>
      <c r="B16" s="24" t="s">
        <v>4</v>
      </c>
      <c r="C16" s="23">
        <v>51</v>
      </c>
      <c r="D16" s="104">
        <v>256</v>
      </c>
      <c r="E16" s="11">
        <f>C16/D16</f>
        <v>0.19921875</v>
      </c>
      <c r="F16"/>
    </row>
    <row r="17" spans="1:6" ht="15.75" customHeight="1" x14ac:dyDescent="0.25">
      <c r="A17" s="230"/>
      <c r="B17" s="15" t="s">
        <v>5</v>
      </c>
      <c r="C17" s="9">
        <v>49</v>
      </c>
      <c r="D17" s="103">
        <v>135</v>
      </c>
      <c r="E17" s="12">
        <f t="shared" ref="E17:E18" si="0">C17/D17</f>
        <v>0.36296296296296299</v>
      </c>
      <c r="F17"/>
    </row>
    <row r="18" spans="1:6" x14ac:dyDescent="0.25">
      <c r="A18" s="230"/>
      <c r="B18" s="15" t="s">
        <v>6</v>
      </c>
      <c r="C18" s="9">
        <v>107</v>
      </c>
      <c r="D18" s="103">
        <v>231</v>
      </c>
      <c r="E18" s="12">
        <f t="shared" si="0"/>
        <v>0.46320346320346323</v>
      </c>
      <c r="F18"/>
    </row>
    <row r="19" spans="1:6" x14ac:dyDescent="0.25">
      <c r="A19" s="230"/>
      <c r="B19" s="15" t="s">
        <v>7</v>
      </c>
      <c r="C19" s="9" t="s">
        <v>78</v>
      </c>
      <c r="D19" s="103">
        <v>22</v>
      </c>
      <c r="E19" s="12" t="s">
        <v>78</v>
      </c>
      <c r="F19"/>
    </row>
    <row r="20" spans="1:6" x14ac:dyDescent="0.25">
      <c r="A20" s="230"/>
      <c r="B20" s="15" t="s">
        <v>8</v>
      </c>
      <c r="C20" s="9" t="s">
        <v>78</v>
      </c>
      <c r="D20" s="103" t="s">
        <v>78</v>
      </c>
      <c r="E20" s="12" t="s">
        <v>78</v>
      </c>
      <c r="F20"/>
    </row>
    <row r="21" spans="1:6" x14ac:dyDescent="0.25">
      <c r="A21" s="230"/>
      <c r="B21" s="15" t="s">
        <v>9</v>
      </c>
      <c r="C21" s="9"/>
      <c r="D21" s="103"/>
      <c r="E21" s="12"/>
      <c r="F21"/>
    </row>
    <row r="22" spans="1:6" x14ac:dyDescent="0.25">
      <c r="A22" s="230"/>
      <c r="B22" s="15" t="s">
        <v>10</v>
      </c>
      <c r="C22" s="9"/>
      <c r="D22" s="103" t="s">
        <v>78</v>
      </c>
      <c r="E22" s="12"/>
      <c r="F22"/>
    </row>
    <row r="23" spans="1:6" x14ac:dyDescent="0.25">
      <c r="A23" s="230"/>
      <c r="B23" s="100" t="s">
        <v>31</v>
      </c>
      <c r="C23" s="83">
        <f>C$122</f>
        <v>856</v>
      </c>
      <c r="D23" s="110">
        <f>$D$122</f>
        <v>4100</v>
      </c>
      <c r="E23" s="84">
        <f>$E$122</f>
        <v>0.20878048780487804</v>
      </c>
    </row>
    <row r="24" spans="1:6" x14ac:dyDescent="0.25">
      <c r="A24" s="230"/>
      <c r="B24" s="39" t="s">
        <v>11</v>
      </c>
      <c r="C24" s="81">
        <f>C$133</f>
        <v>2301</v>
      </c>
      <c r="D24" s="99">
        <f>$D$133</f>
        <v>17219</v>
      </c>
      <c r="E24" s="114">
        <f>$E$133</f>
        <v>0.13363145362680759</v>
      </c>
    </row>
    <row r="25" spans="1:6" x14ac:dyDescent="0.25">
      <c r="A25" s="230"/>
      <c r="B25" s="25" t="s">
        <v>14</v>
      </c>
      <c r="C25" s="9">
        <f>C16-C18</f>
        <v>-56</v>
      </c>
      <c r="D25" s="103">
        <f>D16-D18</f>
        <v>25</v>
      </c>
      <c r="E25" s="13">
        <f>E16-E18</f>
        <v>-0.26398471320346323</v>
      </c>
      <c r="F25"/>
    </row>
    <row r="26" spans="1:6" ht="15.75" thickBot="1" x14ac:dyDescent="0.3">
      <c r="A26" s="231"/>
      <c r="B26" s="80" t="s">
        <v>15</v>
      </c>
      <c r="C26" s="31">
        <f>C16-C17</f>
        <v>2</v>
      </c>
      <c r="D26" s="107">
        <f>D16-D17</f>
        <v>121</v>
      </c>
      <c r="E26" s="32">
        <f>E16-E17</f>
        <v>-0.16374421296296299</v>
      </c>
      <c r="F26"/>
    </row>
    <row r="27" spans="1:6" x14ac:dyDescent="0.25">
      <c r="A27" s="232" t="s">
        <v>57</v>
      </c>
      <c r="B27" s="24" t="s">
        <v>4</v>
      </c>
      <c r="C27" s="23">
        <v>27</v>
      </c>
      <c r="D27" s="104">
        <v>237</v>
      </c>
      <c r="E27" s="11">
        <f>C27/D27</f>
        <v>0.11392405063291139</v>
      </c>
      <c r="F27"/>
    </row>
    <row r="28" spans="1:6" x14ac:dyDescent="0.25">
      <c r="A28" s="221"/>
      <c r="B28" s="15" t="s">
        <v>5</v>
      </c>
      <c r="C28" s="9">
        <v>12</v>
      </c>
      <c r="D28" s="103">
        <v>32</v>
      </c>
      <c r="E28" s="12">
        <f>C28/D28</f>
        <v>0.375</v>
      </c>
      <c r="F28"/>
    </row>
    <row r="29" spans="1:6" ht="15.75" customHeight="1" x14ac:dyDescent="0.25">
      <c r="A29" s="221"/>
      <c r="B29" s="15" t="s">
        <v>6</v>
      </c>
      <c r="C29" s="9" t="s">
        <v>78</v>
      </c>
      <c r="D29" s="103">
        <v>13</v>
      </c>
      <c r="E29" s="12" t="s">
        <v>78</v>
      </c>
      <c r="F29"/>
    </row>
    <row r="30" spans="1:6" x14ac:dyDescent="0.25">
      <c r="A30" s="221"/>
      <c r="B30" s="15" t="s">
        <v>7</v>
      </c>
      <c r="C30" s="9" t="s">
        <v>78</v>
      </c>
      <c r="D30" s="103">
        <v>11</v>
      </c>
      <c r="E30" s="12" t="s">
        <v>78</v>
      </c>
      <c r="F30"/>
    </row>
    <row r="31" spans="1:6" x14ac:dyDescent="0.25">
      <c r="A31" s="221"/>
      <c r="B31" s="15" t="s">
        <v>8</v>
      </c>
      <c r="C31" s="9"/>
      <c r="D31" s="103" t="s">
        <v>78</v>
      </c>
      <c r="E31" s="12"/>
      <c r="F31"/>
    </row>
    <row r="32" spans="1:6" x14ac:dyDescent="0.25">
      <c r="A32" s="221"/>
      <c r="B32" s="15" t="s">
        <v>9</v>
      </c>
      <c r="C32" s="9"/>
      <c r="D32" s="103"/>
      <c r="E32" s="12"/>
      <c r="F32"/>
    </row>
    <row r="33" spans="1:6" x14ac:dyDescent="0.25">
      <c r="A33" s="221"/>
      <c r="B33" s="15" t="s">
        <v>10</v>
      </c>
      <c r="C33" s="9"/>
      <c r="D33" s="103" t="s">
        <v>78</v>
      </c>
      <c r="E33" s="12"/>
      <c r="F33"/>
    </row>
    <row r="34" spans="1:6" x14ac:dyDescent="0.25">
      <c r="A34" s="221"/>
      <c r="B34" s="100" t="s">
        <v>31</v>
      </c>
      <c r="C34" s="83">
        <f>C$122</f>
        <v>856</v>
      </c>
      <c r="D34" s="110">
        <f>$D$122</f>
        <v>4100</v>
      </c>
      <c r="E34" s="84">
        <f>$E$122</f>
        <v>0.20878048780487804</v>
      </c>
    </row>
    <row r="35" spans="1:6" x14ac:dyDescent="0.25">
      <c r="A35" s="221"/>
      <c r="B35" s="39" t="s">
        <v>11</v>
      </c>
      <c r="C35" s="81">
        <f>C$133</f>
        <v>2301</v>
      </c>
      <c r="D35" s="99">
        <f>$D$133</f>
        <v>17219</v>
      </c>
      <c r="E35" s="114">
        <f>$E$133</f>
        <v>0.13363145362680759</v>
      </c>
    </row>
    <row r="36" spans="1:6" x14ac:dyDescent="0.25">
      <c r="A36" s="221"/>
      <c r="B36" s="25" t="s">
        <v>14</v>
      </c>
      <c r="C36" s="9" t="s">
        <v>78</v>
      </c>
      <c r="D36" s="103">
        <f>D27-D29</f>
        <v>224</v>
      </c>
      <c r="E36" s="13" t="s">
        <v>78</v>
      </c>
      <c r="F36"/>
    </row>
    <row r="37" spans="1:6" ht="15.75" thickBot="1" x14ac:dyDescent="0.3">
      <c r="A37" s="222"/>
      <c r="B37" s="80" t="s">
        <v>15</v>
      </c>
      <c r="C37" s="10">
        <f>C27-C28</f>
        <v>15</v>
      </c>
      <c r="D37" s="105">
        <f>D27-D28</f>
        <v>205</v>
      </c>
      <c r="E37" s="36">
        <f>E27-E28</f>
        <v>-0.26107594936708861</v>
      </c>
      <c r="F37"/>
    </row>
    <row r="38" spans="1:6" ht="15" customHeight="1" x14ac:dyDescent="0.25">
      <c r="A38" s="229" t="s">
        <v>73</v>
      </c>
      <c r="B38" s="24" t="s">
        <v>4</v>
      </c>
      <c r="C38" s="23"/>
      <c r="D38" s="104">
        <v>18</v>
      </c>
      <c r="E38" s="11"/>
      <c r="F38"/>
    </row>
    <row r="39" spans="1:6" x14ac:dyDescent="0.25">
      <c r="A39" s="243"/>
      <c r="B39" s="15" t="s">
        <v>5</v>
      </c>
      <c r="C39" s="9"/>
      <c r="D39" s="103" t="s">
        <v>78</v>
      </c>
      <c r="E39" s="12"/>
      <c r="F39"/>
    </row>
    <row r="40" spans="1:6" ht="15.75" customHeight="1" x14ac:dyDescent="0.25">
      <c r="A40" s="243"/>
      <c r="B40" s="15" t="s">
        <v>6</v>
      </c>
      <c r="C40" s="9"/>
      <c r="D40" s="103" t="s">
        <v>78</v>
      </c>
      <c r="E40" s="12"/>
      <c r="F40"/>
    </row>
    <row r="41" spans="1:6" x14ac:dyDescent="0.25">
      <c r="A41" s="243"/>
      <c r="B41" s="15" t="s">
        <v>7</v>
      </c>
      <c r="C41" s="9"/>
      <c r="D41" s="103" t="s">
        <v>78</v>
      </c>
      <c r="E41" s="12"/>
      <c r="F41"/>
    </row>
    <row r="42" spans="1:6" x14ac:dyDescent="0.25">
      <c r="A42" s="243"/>
      <c r="B42" s="15" t="s">
        <v>8</v>
      </c>
      <c r="C42" s="9"/>
      <c r="D42" s="103" t="s">
        <v>78</v>
      </c>
      <c r="E42" s="12"/>
      <c r="F42"/>
    </row>
    <row r="43" spans="1:6" x14ac:dyDescent="0.25">
      <c r="A43" s="243"/>
      <c r="B43" s="15" t="s">
        <v>9</v>
      </c>
      <c r="C43" s="9"/>
      <c r="D43" s="103"/>
      <c r="E43" s="12"/>
      <c r="F43"/>
    </row>
    <row r="44" spans="1:6" x14ac:dyDescent="0.25">
      <c r="A44" s="243"/>
      <c r="B44" s="15" t="s">
        <v>10</v>
      </c>
      <c r="C44" s="9"/>
      <c r="D44" s="103"/>
      <c r="E44" s="12"/>
      <c r="F44"/>
    </row>
    <row r="45" spans="1:6" x14ac:dyDescent="0.25">
      <c r="A45" s="243"/>
      <c r="B45" s="100" t="s">
        <v>31</v>
      </c>
      <c r="C45" s="83">
        <f>C$122</f>
        <v>856</v>
      </c>
      <c r="D45" s="110">
        <f>$D$122</f>
        <v>4100</v>
      </c>
      <c r="E45" s="84">
        <f>$E$122</f>
        <v>0.20878048780487804</v>
      </c>
    </row>
    <row r="46" spans="1:6" x14ac:dyDescent="0.25">
      <c r="A46" s="243"/>
      <c r="B46" s="39" t="s">
        <v>11</v>
      </c>
      <c r="C46" s="81">
        <f>C$133</f>
        <v>2301</v>
      </c>
      <c r="D46" s="99">
        <f>$D$133</f>
        <v>17219</v>
      </c>
      <c r="E46" s="114">
        <f>$E$133</f>
        <v>0.13363145362680759</v>
      </c>
    </row>
    <row r="47" spans="1:6" x14ac:dyDescent="0.25">
      <c r="A47" s="243"/>
      <c r="B47" s="25" t="s">
        <v>14</v>
      </c>
      <c r="C47" s="9"/>
      <c r="D47" s="103" t="s">
        <v>78</v>
      </c>
      <c r="E47" s="13"/>
      <c r="F47"/>
    </row>
    <row r="48" spans="1:6" ht="15.75" thickBot="1" x14ac:dyDescent="0.3">
      <c r="A48" s="244"/>
      <c r="B48" s="80" t="s">
        <v>15</v>
      </c>
      <c r="C48" s="10"/>
      <c r="D48" s="105" t="s">
        <v>78</v>
      </c>
      <c r="E48" s="36"/>
      <c r="F48"/>
    </row>
    <row r="49" spans="1:6" ht="15" customHeight="1" x14ac:dyDescent="0.25">
      <c r="A49" s="232" t="s">
        <v>33</v>
      </c>
      <c r="B49" s="24" t="s">
        <v>4</v>
      </c>
      <c r="C49" s="23">
        <v>67</v>
      </c>
      <c r="D49" s="104">
        <v>382</v>
      </c>
      <c r="E49" s="11">
        <f>C49/D49</f>
        <v>0.17539267015706805</v>
      </c>
      <c r="F49"/>
    </row>
    <row r="50" spans="1:6" x14ac:dyDescent="0.25">
      <c r="A50" s="221"/>
      <c r="B50" s="15" t="s">
        <v>5</v>
      </c>
      <c r="C50" s="9">
        <v>44</v>
      </c>
      <c r="D50" s="103">
        <v>240</v>
      </c>
      <c r="E50" s="12">
        <f t="shared" ref="E50:E51" si="1">C50/D50</f>
        <v>0.18333333333333332</v>
      </c>
      <c r="F50"/>
    </row>
    <row r="51" spans="1:6" x14ac:dyDescent="0.25">
      <c r="A51" s="221"/>
      <c r="B51" s="15" t="s">
        <v>6</v>
      </c>
      <c r="C51" s="9">
        <v>49</v>
      </c>
      <c r="D51" s="103">
        <v>215</v>
      </c>
      <c r="E51" s="12">
        <f t="shared" si="1"/>
        <v>0.22790697674418606</v>
      </c>
      <c r="F51"/>
    </row>
    <row r="52" spans="1:6" ht="15.75" customHeight="1" x14ac:dyDescent="0.25">
      <c r="A52" s="221"/>
      <c r="B52" s="15" t="s">
        <v>7</v>
      </c>
      <c r="C52" s="9">
        <v>15</v>
      </c>
      <c r="D52" s="103">
        <v>53</v>
      </c>
      <c r="E52" s="12">
        <f>C52/D52</f>
        <v>0.28301886792452829</v>
      </c>
      <c r="F52"/>
    </row>
    <row r="53" spans="1:6" x14ac:dyDescent="0.25">
      <c r="A53" s="221"/>
      <c r="B53" s="15" t="s">
        <v>8</v>
      </c>
      <c r="C53" s="9" t="s">
        <v>78</v>
      </c>
      <c r="D53" s="103">
        <v>14</v>
      </c>
      <c r="E53" s="12" t="s">
        <v>78</v>
      </c>
      <c r="F53"/>
    </row>
    <row r="54" spans="1:6" x14ac:dyDescent="0.25">
      <c r="A54" s="221"/>
      <c r="B54" s="15" t="s">
        <v>9</v>
      </c>
      <c r="C54" s="9"/>
      <c r="D54" s="103"/>
      <c r="E54" s="12"/>
      <c r="F54"/>
    </row>
    <row r="55" spans="1:6" x14ac:dyDescent="0.25">
      <c r="A55" s="221"/>
      <c r="B55" s="15" t="s">
        <v>10</v>
      </c>
      <c r="C55" s="9"/>
      <c r="D55" s="103" t="s">
        <v>78</v>
      </c>
      <c r="E55" s="12"/>
      <c r="F55"/>
    </row>
    <row r="56" spans="1:6" x14ac:dyDescent="0.25">
      <c r="A56" s="221"/>
      <c r="B56" s="100" t="s">
        <v>31</v>
      </c>
      <c r="C56" s="83">
        <f>C$122</f>
        <v>856</v>
      </c>
      <c r="D56" s="110">
        <f>$D$122</f>
        <v>4100</v>
      </c>
      <c r="E56" s="84">
        <f>$E$122</f>
        <v>0.20878048780487804</v>
      </c>
    </row>
    <row r="57" spans="1:6" x14ac:dyDescent="0.25">
      <c r="A57" s="221"/>
      <c r="B57" s="39" t="s">
        <v>11</v>
      </c>
      <c r="C57" s="81">
        <f>C$133</f>
        <v>2301</v>
      </c>
      <c r="D57" s="99">
        <f>$D$133</f>
        <v>17219</v>
      </c>
      <c r="E57" s="114">
        <f>$E$133</f>
        <v>0.13363145362680759</v>
      </c>
    </row>
    <row r="58" spans="1:6" x14ac:dyDescent="0.25">
      <c r="A58" s="221"/>
      <c r="B58" s="25" t="s">
        <v>14</v>
      </c>
      <c r="C58" s="9">
        <f>C49-C51</f>
        <v>18</v>
      </c>
      <c r="D58" s="103">
        <f>D49-D51</f>
        <v>167</v>
      </c>
      <c r="E58" s="13">
        <f>E49-E51</f>
        <v>-5.2514306587118004E-2</v>
      </c>
      <c r="F58"/>
    </row>
    <row r="59" spans="1:6" ht="15.75" thickBot="1" x14ac:dyDescent="0.3">
      <c r="A59" s="222"/>
      <c r="B59" s="80" t="s">
        <v>15</v>
      </c>
      <c r="C59" s="31">
        <f>C49-C50</f>
        <v>23</v>
      </c>
      <c r="D59" s="107">
        <f>D49-D50</f>
        <v>142</v>
      </c>
      <c r="E59" s="156">
        <f>E49-E50</f>
        <v>-7.9406631762652669E-3</v>
      </c>
      <c r="F59"/>
    </row>
    <row r="60" spans="1:6" ht="15" customHeight="1" x14ac:dyDescent="0.25">
      <c r="A60" s="229" t="s">
        <v>58</v>
      </c>
      <c r="B60" s="24" t="s">
        <v>4</v>
      </c>
      <c r="C60" s="23">
        <v>18</v>
      </c>
      <c r="D60" s="104">
        <v>190</v>
      </c>
      <c r="E60" s="11">
        <f>C60/D60</f>
        <v>9.4736842105263161E-2</v>
      </c>
      <c r="F60"/>
    </row>
    <row r="61" spans="1:6" x14ac:dyDescent="0.25">
      <c r="A61" s="230"/>
      <c r="B61" s="15" t="s">
        <v>5</v>
      </c>
      <c r="C61" s="9" t="s">
        <v>78</v>
      </c>
      <c r="D61" s="103">
        <v>55</v>
      </c>
      <c r="E61" s="12" t="s">
        <v>78</v>
      </c>
      <c r="F61"/>
    </row>
    <row r="62" spans="1:6" x14ac:dyDescent="0.25">
      <c r="A62" s="230"/>
      <c r="B62" s="15" t="s">
        <v>6</v>
      </c>
      <c r="C62" s="9" t="s">
        <v>78</v>
      </c>
      <c r="D62" s="103">
        <v>19</v>
      </c>
      <c r="E62" s="12" t="s">
        <v>78</v>
      </c>
      <c r="F62"/>
    </row>
    <row r="63" spans="1:6" x14ac:dyDescent="0.25">
      <c r="A63" s="230"/>
      <c r="B63" s="15" t="s">
        <v>7</v>
      </c>
      <c r="C63" s="9" t="s">
        <v>78</v>
      </c>
      <c r="D63" s="103">
        <v>11</v>
      </c>
      <c r="E63" s="12" t="s">
        <v>78</v>
      </c>
      <c r="F63"/>
    </row>
    <row r="64" spans="1:6" ht="15.75" customHeight="1" x14ac:dyDescent="0.25">
      <c r="A64" s="230"/>
      <c r="B64" s="15" t="s">
        <v>8</v>
      </c>
      <c r="C64" s="9"/>
      <c r="D64" s="103" t="s">
        <v>78</v>
      </c>
      <c r="E64" s="12"/>
      <c r="F64"/>
    </row>
    <row r="65" spans="1:6" x14ac:dyDescent="0.25">
      <c r="A65" s="230"/>
      <c r="B65" s="15" t="s">
        <v>9</v>
      </c>
      <c r="C65" s="9"/>
      <c r="D65" s="103"/>
      <c r="E65" s="12"/>
      <c r="F65"/>
    </row>
    <row r="66" spans="1:6" x14ac:dyDescent="0.25">
      <c r="A66" s="230"/>
      <c r="B66" s="15" t="s">
        <v>10</v>
      </c>
      <c r="C66" s="9"/>
      <c r="D66" s="103"/>
      <c r="E66" s="12"/>
      <c r="F66"/>
    </row>
    <row r="67" spans="1:6" x14ac:dyDescent="0.25">
      <c r="A67" s="230"/>
      <c r="B67" s="100" t="s">
        <v>31</v>
      </c>
      <c r="C67" s="83">
        <f>C$122</f>
        <v>856</v>
      </c>
      <c r="D67" s="110">
        <f>$D$122</f>
        <v>4100</v>
      </c>
      <c r="E67" s="84">
        <f>$E$122</f>
        <v>0.20878048780487804</v>
      </c>
    </row>
    <row r="68" spans="1:6" x14ac:dyDescent="0.25">
      <c r="A68" s="230"/>
      <c r="B68" s="39" t="s">
        <v>11</v>
      </c>
      <c r="C68" s="81">
        <f>C$133</f>
        <v>2301</v>
      </c>
      <c r="D68" s="99">
        <f>$D$133</f>
        <v>17219</v>
      </c>
      <c r="E68" s="114">
        <f>$E$133</f>
        <v>0.13363145362680759</v>
      </c>
    </row>
    <row r="69" spans="1:6" x14ac:dyDescent="0.25">
      <c r="A69" s="230"/>
      <c r="B69" s="25" t="s">
        <v>14</v>
      </c>
      <c r="C69" s="9" t="s">
        <v>78</v>
      </c>
      <c r="D69" s="103">
        <f>D60-D62</f>
        <v>171</v>
      </c>
      <c r="E69" s="13" t="s">
        <v>78</v>
      </c>
      <c r="F69"/>
    </row>
    <row r="70" spans="1:6" ht="15.75" thickBot="1" x14ac:dyDescent="0.3">
      <c r="A70" s="231"/>
      <c r="B70" s="80" t="s">
        <v>15</v>
      </c>
      <c r="C70" s="10" t="s">
        <v>78</v>
      </c>
      <c r="D70" s="105">
        <f t="shared" ref="D70" si="2">D60-D61</f>
        <v>135</v>
      </c>
      <c r="E70" s="115" t="s">
        <v>78</v>
      </c>
      <c r="F70"/>
    </row>
    <row r="71" spans="1:6" ht="15.75" customHeight="1" x14ac:dyDescent="0.25">
      <c r="A71" s="232" t="s">
        <v>34</v>
      </c>
      <c r="B71" s="24" t="s">
        <v>4</v>
      </c>
      <c r="C71" s="23">
        <v>65</v>
      </c>
      <c r="D71" s="104">
        <v>371</v>
      </c>
      <c r="E71" s="11">
        <f>C71/D71</f>
        <v>0.17520215633423181</v>
      </c>
      <c r="F71"/>
    </row>
    <row r="72" spans="1:6" x14ac:dyDescent="0.25">
      <c r="A72" s="221"/>
      <c r="B72" s="15" t="s">
        <v>5</v>
      </c>
      <c r="C72" s="9">
        <v>95</v>
      </c>
      <c r="D72" s="103">
        <v>346</v>
      </c>
      <c r="E72" s="12">
        <f t="shared" ref="E72:E73" si="3">C72/D72</f>
        <v>0.27456647398843931</v>
      </c>
      <c r="F72"/>
    </row>
    <row r="73" spans="1:6" x14ac:dyDescent="0.25">
      <c r="A73" s="221"/>
      <c r="B73" s="15" t="s">
        <v>6</v>
      </c>
      <c r="C73" s="9">
        <v>41</v>
      </c>
      <c r="D73" s="103">
        <v>108</v>
      </c>
      <c r="E73" s="12">
        <f t="shared" si="3"/>
        <v>0.37962962962962965</v>
      </c>
      <c r="F73"/>
    </row>
    <row r="74" spans="1:6" x14ac:dyDescent="0.25">
      <c r="A74" s="221"/>
      <c r="B74" s="15" t="s">
        <v>7</v>
      </c>
      <c r="C74" s="9" t="s">
        <v>78</v>
      </c>
      <c r="D74" s="103">
        <v>17</v>
      </c>
      <c r="E74" s="12" t="s">
        <v>78</v>
      </c>
      <c r="F74"/>
    </row>
    <row r="75" spans="1:6" x14ac:dyDescent="0.25">
      <c r="A75" s="221"/>
      <c r="B75" s="15" t="s">
        <v>8</v>
      </c>
      <c r="C75" s="9" t="s">
        <v>78</v>
      </c>
      <c r="D75" s="103">
        <v>13</v>
      </c>
      <c r="E75" s="12" t="s">
        <v>78</v>
      </c>
      <c r="F75"/>
    </row>
    <row r="76" spans="1:6" x14ac:dyDescent="0.25">
      <c r="A76" s="221"/>
      <c r="B76" s="15" t="s">
        <v>9</v>
      </c>
      <c r="C76" s="9" t="s">
        <v>78</v>
      </c>
      <c r="D76" s="103" t="s">
        <v>78</v>
      </c>
      <c r="E76" s="12" t="s">
        <v>78</v>
      </c>
      <c r="F76"/>
    </row>
    <row r="77" spans="1:6" x14ac:dyDescent="0.25">
      <c r="A77" s="221"/>
      <c r="B77" s="15" t="s">
        <v>10</v>
      </c>
      <c r="C77" s="9"/>
      <c r="D77" s="103"/>
      <c r="E77" s="12"/>
    </row>
    <row r="78" spans="1:6" x14ac:dyDescent="0.25">
      <c r="A78" s="221"/>
      <c r="B78" s="100" t="s">
        <v>31</v>
      </c>
      <c r="C78" s="83">
        <f>C$122</f>
        <v>856</v>
      </c>
      <c r="D78" s="110">
        <f>$D$122</f>
        <v>4100</v>
      </c>
      <c r="E78" s="84">
        <f>$E$122</f>
        <v>0.20878048780487804</v>
      </c>
    </row>
    <row r="79" spans="1:6" x14ac:dyDescent="0.25">
      <c r="A79" s="221"/>
      <c r="B79" s="39" t="s">
        <v>11</v>
      </c>
      <c r="C79" s="81">
        <f>C$133</f>
        <v>2301</v>
      </c>
      <c r="D79" s="99">
        <f>$D$133</f>
        <v>17219</v>
      </c>
      <c r="E79" s="114">
        <f>$E$133</f>
        <v>0.13363145362680759</v>
      </c>
    </row>
    <row r="80" spans="1:6" x14ac:dyDescent="0.25">
      <c r="A80" s="221"/>
      <c r="B80" s="25" t="s">
        <v>14</v>
      </c>
      <c r="C80" s="9">
        <f>C71-C73</f>
        <v>24</v>
      </c>
      <c r="D80" s="103">
        <f>D71-D73</f>
        <v>263</v>
      </c>
      <c r="E80" s="13">
        <f>E71-E73</f>
        <v>-0.20442747329539784</v>
      </c>
    </row>
    <row r="81" spans="1:5" ht="15.75" thickBot="1" x14ac:dyDescent="0.3">
      <c r="A81" s="222"/>
      <c r="B81" s="80" t="s">
        <v>15</v>
      </c>
      <c r="C81" s="31">
        <f>C71-C72</f>
        <v>-30</v>
      </c>
      <c r="D81" s="107">
        <f>D71-D72</f>
        <v>25</v>
      </c>
      <c r="E81" s="32">
        <f>E71-E72</f>
        <v>-9.9364317654207501E-2</v>
      </c>
    </row>
    <row r="82" spans="1:5" ht="15" customHeight="1" x14ac:dyDescent="0.25">
      <c r="A82" s="229" t="s">
        <v>59</v>
      </c>
      <c r="B82" s="24" t="s">
        <v>4</v>
      </c>
      <c r="C82" s="23"/>
      <c r="D82" s="104" t="s">
        <v>78</v>
      </c>
      <c r="E82" s="11"/>
    </row>
    <row r="83" spans="1:5" ht="15" customHeight="1" x14ac:dyDescent="0.25">
      <c r="A83" s="230"/>
      <c r="B83" s="15" t="s">
        <v>5</v>
      </c>
      <c r="C83" s="9"/>
      <c r="D83" s="103" t="s">
        <v>78</v>
      </c>
      <c r="E83" s="12"/>
    </row>
    <row r="84" spans="1:5" x14ac:dyDescent="0.25">
      <c r="A84" s="230"/>
      <c r="B84" s="15" t="s">
        <v>6</v>
      </c>
      <c r="C84" s="9" t="s">
        <v>78</v>
      </c>
      <c r="D84" s="103" t="s">
        <v>78</v>
      </c>
      <c r="E84" s="12" t="s">
        <v>78</v>
      </c>
    </row>
    <row r="85" spans="1:5" x14ac:dyDescent="0.25">
      <c r="A85" s="230"/>
      <c r="B85" s="15" t="s">
        <v>7</v>
      </c>
      <c r="C85" s="9"/>
      <c r="D85" s="103"/>
      <c r="E85" s="12"/>
    </row>
    <row r="86" spans="1:5" x14ac:dyDescent="0.25">
      <c r="A86" s="230"/>
      <c r="B86" s="15" t="s">
        <v>8</v>
      </c>
      <c r="C86" s="9"/>
      <c r="D86" s="103"/>
      <c r="E86" s="12"/>
    </row>
    <row r="87" spans="1:5" x14ac:dyDescent="0.25">
      <c r="A87" s="230"/>
      <c r="B87" s="15" t="s">
        <v>9</v>
      </c>
      <c r="C87" s="9"/>
      <c r="D87" s="103"/>
      <c r="E87" s="12"/>
    </row>
    <row r="88" spans="1:5" x14ac:dyDescent="0.25">
      <c r="A88" s="230"/>
      <c r="B88" s="15" t="s">
        <v>10</v>
      </c>
      <c r="C88" s="9"/>
      <c r="D88" s="103"/>
      <c r="E88" s="12"/>
    </row>
    <row r="89" spans="1:5" x14ac:dyDescent="0.25">
      <c r="A89" s="230"/>
      <c r="B89" s="100" t="s">
        <v>31</v>
      </c>
      <c r="C89" s="83">
        <f>C$122</f>
        <v>856</v>
      </c>
      <c r="D89" s="110">
        <f>$D$122</f>
        <v>4100</v>
      </c>
      <c r="E89" s="84">
        <f>$E$122</f>
        <v>0.20878048780487804</v>
      </c>
    </row>
    <row r="90" spans="1:5" x14ac:dyDescent="0.25">
      <c r="A90" s="230"/>
      <c r="B90" s="39" t="s">
        <v>11</v>
      </c>
      <c r="C90" s="81">
        <f>C$133</f>
        <v>2301</v>
      </c>
      <c r="D90" s="99">
        <f>$D$133</f>
        <v>17219</v>
      </c>
      <c r="E90" s="114">
        <f>$E$133</f>
        <v>0.13363145362680759</v>
      </c>
    </row>
    <row r="91" spans="1:5" x14ac:dyDescent="0.25">
      <c r="A91" s="230"/>
      <c r="B91" s="25" t="s">
        <v>14</v>
      </c>
      <c r="C91" s="9"/>
      <c r="D91" s="103" t="s">
        <v>78</v>
      </c>
      <c r="E91" s="13"/>
    </row>
    <row r="92" spans="1:5" ht="15.75" thickBot="1" x14ac:dyDescent="0.3">
      <c r="A92" s="231"/>
      <c r="B92" s="80" t="s">
        <v>15</v>
      </c>
      <c r="C92" s="10"/>
      <c r="D92" s="105" t="s">
        <v>78</v>
      </c>
      <c r="E92" s="36"/>
    </row>
    <row r="93" spans="1:5" ht="15" customHeight="1" x14ac:dyDescent="0.25">
      <c r="A93" s="232" t="s">
        <v>35</v>
      </c>
      <c r="B93" s="24" t="s">
        <v>4</v>
      </c>
      <c r="C93" s="23">
        <v>80</v>
      </c>
      <c r="D93" s="104">
        <v>614</v>
      </c>
      <c r="E93" s="11">
        <f>C93/D93</f>
        <v>0.13029315960912052</v>
      </c>
    </row>
    <row r="94" spans="1:5" x14ac:dyDescent="0.25">
      <c r="A94" s="221"/>
      <c r="B94" s="15" t="s">
        <v>5</v>
      </c>
      <c r="C94" s="9">
        <v>51</v>
      </c>
      <c r="D94" s="103">
        <v>224</v>
      </c>
      <c r="E94" s="12">
        <f t="shared" ref="E94:E95" si="4">C94/D94</f>
        <v>0.22767857142857142</v>
      </c>
    </row>
    <row r="95" spans="1:5" x14ac:dyDescent="0.25">
      <c r="A95" s="221"/>
      <c r="B95" s="15" t="s">
        <v>6</v>
      </c>
      <c r="C95" s="9">
        <v>32</v>
      </c>
      <c r="D95" s="103">
        <v>121</v>
      </c>
      <c r="E95" s="12">
        <f t="shared" si="4"/>
        <v>0.26446280991735538</v>
      </c>
    </row>
    <row r="96" spans="1:5" x14ac:dyDescent="0.25">
      <c r="A96" s="221"/>
      <c r="B96" s="15" t="s">
        <v>7</v>
      </c>
      <c r="C96" s="9">
        <v>12</v>
      </c>
      <c r="D96" s="103">
        <v>64</v>
      </c>
      <c r="E96" s="12">
        <f>C96/D96</f>
        <v>0.1875</v>
      </c>
    </row>
    <row r="97" spans="1:5" x14ac:dyDescent="0.25">
      <c r="A97" s="221"/>
      <c r="B97" s="15" t="s">
        <v>8</v>
      </c>
      <c r="C97" s="9" t="s">
        <v>78</v>
      </c>
      <c r="D97" s="103">
        <v>17</v>
      </c>
      <c r="E97" s="12" t="s">
        <v>78</v>
      </c>
    </row>
    <row r="98" spans="1:5" x14ac:dyDescent="0.25">
      <c r="A98" s="221"/>
      <c r="B98" s="15" t="s">
        <v>9</v>
      </c>
      <c r="C98" s="9"/>
      <c r="D98" s="103" t="s">
        <v>78</v>
      </c>
      <c r="E98" s="12"/>
    </row>
    <row r="99" spans="1:5" x14ac:dyDescent="0.25">
      <c r="A99" s="221"/>
      <c r="B99" s="15" t="s">
        <v>10</v>
      </c>
      <c r="C99" s="9"/>
      <c r="D99" s="103" t="s">
        <v>78</v>
      </c>
      <c r="E99" s="12"/>
    </row>
    <row r="100" spans="1:5" x14ac:dyDescent="0.25">
      <c r="A100" s="221"/>
      <c r="B100" s="100" t="s">
        <v>31</v>
      </c>
      <c r="C100" s="83">
        <f>C$122</f>
        <v>856</v>
      </c>
      <c r="D100" s="110">
        <f>$D$122</f>
        <v>4100</v>
      </c>
      <c r="E100" s="84">
        <f>$E$122</f>
        <v>0.20878048780487804</v>
      </c>
    </row>
    <row r="101" spans="1:5" x14ac:dyDescent="0.25">
      <c r="A101" s="221"/>
      <c r="B101" s="39" t="s">
        <v>11</v>
      </c>
      <c r="C101" s="81">
        <f>C$133</f>
        <v>2301</v>
      </c>
      <c r="D101" s="99">
        <f>$D$133</f>
        <v>17219</v>
      </c>
      <c r="E101" s="114">
        <f>$E$133</f>
        <v>0.13363145362680759</v>
      </c>
    </row>
    <row r="102" spans="1:5" x14ac:dyDescent="0.25">
      <c r="A102" s="221"/>
      <c r="B102" s="25" t="s">
        <v>14</v>
      </c>
      <c r="C102" s="9">
        <f>C93-C95</f>
        <v>48</v>
      </c>
      <c r="D102" s="103">
        <f>D93-D95</f>
        <v>493</v>
      </c>
      <c r="E102" s="13">
        <f>E93-E95</f>
        <v>-0.13416965030823486</v>
      </c>
    </row>
    <row r="103" spans="1:5" ht="15.75" thickBot="1" x14ac:dyDescent="0.3">
      <c r="A103" s="222"/>
      <c r="B103" s="80" t="s">
        <v>15</v>
      </c>
      <c r="C103" s="10">
        <f>C93-C94</f>
        <v>29</v>
      </c>
      <c r="D103" s="105">
        <f>D93-D94</f>
        <v>390</v>
      </c>
      <c r="E103" s="36">
        <f>E93-E94</f>
        <v>-9.7385411819450901E-2</v>
      </c>
    </row>
    <row r="104" spans="1:5" ht="15" customHeight="1" x14ac:dyDescent="0.25">
      <c r="A104" s="229" t="s">
        <v>74</v>
      </c>
      <c r="B104" s="24" t="s">
        <v>4</v>
      </c>
      <c r="C104" s="23" t="s">
        <v>78</v>
      </c>
      <c r="D104" s="104" t="s">
        <v>78</v>
      </c>
      <c r="E104" s="11" t="s">
        <v>78</v>
      </c>
    </row>
    <row r="105" spans="1:5" x14ac:dyDescent="0.25">
      <c r="A105" s="230"/>
      <c r="B105" s="15" t="s">
        <v>5</v>
      </c>
      <c r="C105" s="9" t="s">
        <v>78</v>
      </c>
      <c r="D105" s="103" t="s">
        <v>78</v>
      </c>
      <c r="E105" s="12" t="s">
        <v>78</v>
      </c>
    </row>
    <row r="106" spans="1:5" x14ac:dyDescent="0.25">
      <c r="A106" s="230"/>
      <c r="B106" s="15" t="s">
        <v>6</v>
      </c>
      <c r="C106" s="9" t="s">
        <v>78</v>
      </c>
      <c r="D106" s="103" t="s">
        <v>78</v>
      </c>
      <c r="E106" s="12" t="s">
        <v>78</v>
      </c>
    </row>
    <row r="107" spans="1:5" x14ac:dyDescent="0.25">
      <c r="A107" s="230"/>
      <c r="B107" s="15" t="s">
        <v>7</v>
      </c>
      <c r="C107" s="9"/>
      <c r="D107" s="103"/>
      <c r="E107" s="12"/>
    </row>
    <row r="108" spans="1:5" x14ac:dyDescent="0.25">
      <c r="A108" s="230"/>
      <c r="B108" s="15" t="s">
        <v>8</v>
      </c>
      <c r="C108" s="9"/>
      <c r="D108" s="103"/>
      <c r="E108" s="12"/>
    </row>
    <row r="109" spans="1:5" x14ac:dyDescent="0.25">
      <c r="A109" s="230"/>
      <c r="B109" s="15" t="s">
        <v>9</v>
      </c>
      <c r="C109" s="9"/>
      <c r="D109" s="103"/>
      <c r="E109" s="12"/>
    </row>
    <row r="110" spans="1:5" x14ac:dyDescent="0.25">
      <c r="A110" s="230"/>
      <c r="B110" s="15" t="s">
        <v>10</v>
      </c>
      <c r="C110" s="9"/>
      <c r="D110" s="103"/>
      <c r="E110" s="12"/>
    </row>
    <row r="111" spans="1:5" x14ac:dyDescent="0.25">
      <c r="A111" s="230"/>
      <c r="B111" s="100" t="s">
        <v>31</v>
      </c>
      <c r="C111" s="83">
        <f>C$122</f>
        <v>856</v>
      </c>
      <c r="D111" s="110">
        <f>$D$122</f>
        <v>4100</v>
      </c>
      <c r="E111" s="84">
        <f>$E$122</f>
        <v>0.20878048780487804</v>
      </c>
    </row>
    <row r="112" spans="1:5" x14ac:dyDescent="0.25">
      <c r="A112" s="230"/>
      <c r="B112" s="39" t="s">
        <v>11</v>
      </c>
      <c r="C112" s="81">
        <f>C$133</f>
        <v>2301</v>
      </c>
      <c r="D112" s="99">
        <f>$D$133</f>
        <v>17219</v>
      </c>
      <c r="E112" s="114">
        <f>$E$133</f>
        <v>0.13363145362680759</v>
      </c>
    </row>
    <row r="113" spans="1:5" x14ac:dyDescent="0.25">
      <c r="A113" s="230"/>
      <c r="B113" s="25" t="s">
        <v>14</v>
      </c>
      <c r="C113" s="9" t="s">
        <v>78</v>
      </c>
      <c r="D113" s="103" t="s">
        <v>78</v>
      </c>
      <c r="E113" s="13" t="s">
        <v>78</v>
      </c>
    </row>
    <row r="114" spans="1:5" ht="15.75" thickBot="1" x14ac:dyDescent="0.3">
      <c r="A114" s="231"/>
      <c r="B114" s="80" t="s">
        <v>15</v>
      </c>
      <c r="C114" s="10" t="s">
        <v>78</v>
      </c>
      <c r="D114" s="105" t="s">
        <v>78</v>
      </c>
      <c r="E114" s="36" t="s">
        <v>78</v>
      </c>
    </row>
    <row r="115" spans="1:5" ht="15" customHeight="1" x14ac:dyDescent="0.25">
      <c r="A115" s="232" t="s">
        <v>36</v>
      </c>
      <c r="B115" s="24" t="s">
        <v>4</v>
      </c>
      <c r="C115" s="23">
        <v>310</v>
      </c>
      <c r="D115" s="104">
        <v>2080</v>
      </c>
      <c r="E115" s="11">
        <f>C115/D115</f>
        <v>0.14903846153846154</v>
      </c>
    </row>
    <row r="116" spans="1:5" x14ac:dyDescent="0.25">
      <c r="A116" s="221"/>
      <c r="B116" s="15" t="s">
        <v>5</v>
      </c>
      <c r="C116" s="9">
        <v>259</v>
      </c>
      <c r="D116" s="103">
        <v>1048</v>
      </c>
      <c r="E116" s="12">
        <f t="shared" ref="E116:E123" si="5">C116/D116</f>
        <v>0.24713740458015268</v>
      </c>
    </row>
    <row r="117" spans="1:5" x14ac:dyDescent="0.25">
      <c r="A117" s="221"/>
      <c r="B117" s="15" t="s">
        <v>6</v>
      </c>
      <c r="C117" s="9">
        <v>240</v>
      </c>
      <c r="D117" s="103">
        <v>726</v>
      </c>
      <c r="E117" s="12">
        <f t="shared" si="5"/>
        <v>0.33057851239669422</v>
      </c>
    </row>
    <row r="118" spans="1:5" x14ac:dyDescent="0.25">
      <c r="A118" s="221"/>
      <c r="B118" s="15" t="s">
        <v>7</v>
      </c>
      <c r="C118" s="9">
        <v>42</v>
      </c>
      <c r="D118" s="103">
        <v>180</v>
      </c>
      <c r="E118" s="12">
        <f t="shared" si="5"/>
        <v>0.23333333333333334</v>
      </c>
    </row>
    <row r="119" spans="1:5" x14ac:dyDescent="0.25">
      <c r="A119" s="221"/>
      <c r="B119" s="15" t="s">
        <v>8</v>
      </c>
      <c r="C119" s="9" t="s">
        <v>78</v>
      </c>
      <c r="D119" s="103">
        <v>63</v>
      </c>
      <c r="E119" s="12" t="s">
        <v>78</v>
      </c>
    </row>
    <row r="120" spans="1:5" x14ac:dyDescent="0.25">
      <c r="A120" s="221"/>
      <c r="B120" s="15" t="s">
        <v>9</v>
      </c>
      <c r="C120" s="9" t="s">
        <v>78</v>
      </c>
      <c r="D120" s="103" t="s">
        <v>78</v>
      </c>
      <c r="E120" s="12" t="s">
        <v>78</v>
      </c>
    </row>
    <row r="121" spans="1:5" x14ac:dyDescent="0.25">
      <c r="A121" s="221"/>
      <c r="B121" s="15" t="s">
        <v>10</v>
      </c>
      <c r="C121" s="9"/>
      <c r="D121" s="103" t="s">
        <v>78</v>
      </c>
      <c r="E121" s="12"/>
    </row>
    <row r="122" spans="1:5" x14ac:dyDescent="0.25">
      <c r="A122" s="221"/>
      <c r="B122" s="100" t="s">
        <v>31</v>
      </c>
      <c r="C122" s="83">
        <v>856</v>
      </c>
      <c r="D122" s="110">
        <v>4100</v>
      </c>
      <c r="E122" s="84">
        <f t="shared" si="5"/>
        <v>0.20878048780487804</v>
      </c>
    </row>
    <row r="123" spans="1:5" x14ac:dyDescent="0.25">
      <c r="A123" s="221"/>
      <c r="B123" s="39" t="s">
        <v>11</v>
      </c>
      <c r="C123" s="81">
        <f>C$133</f>
        <v>2301</v>
      </c>
      <c r="D123" s="99">
        <f>$D$133</f>
        <v>17219</v>
      </c>
      <c r="E123" s="108">
        <f t="shared" si="5"/>
        <v>0.13363145362680759</v>
      </c>
    </row>
    <row r="124" spans="1:5" x14ac:dyDescent="0.25">
      <c r="A124" s="221"/>
      <c r="B124" s="25" t="s">
        <v>14</v>
      </c>
      <c r="C124" s="9">
        <f>C115-C117</f>
        <v>70</v>
      </c>
      <c r="D124" s="103">
        <f t="shared" ref="D124:E124" si="6">D115-D117</f>
        <v>1354</v>
      </c>
      <c r="E124" s="109">
        <f t="shared" si="6"/>
        <v>-0.18154005085823269</v>
      </c>
    </row>
    <row r="125" spans="1:5" ht="15.75" thickBot="1" x14ac:dyDescent="0.3">
      <c r="A125" s="222"/>
      <c r="B125" s="80" t="s">
        <v>15</v>
      </c>
      <c r="C125" s="10">
        <f>C115-C116</f>
        <v>51</v>
      </c>
      <c r="D125" s="105">
        <f t="shared" ref="D125:E125" si="7">D115-D116</f>
        <v>1032</v>
      </c>
      <c r="E125" s="113">
        <f t="shared" si="7"/>
        <v>-9.8098943041691145E-2</v>
      </c>
    </row>
    <row r="126" spans="1:5" ht="15" customHeight="1" x14ac:dyDescent="0.25">
      <c r="A126" s="233" t="s">
        <v>41</v>
      </c>
      <c r="B126" s="26" t="s">
        <v>4</v>
      </c>
      <c r="C126" s="23">
        <f>'FL EWI by Elementary'!C203</f>
        <v>869</v>
      </c>
      <c r="D126" s="76">
        <f>'FL EWI by Elementary'!D203</f>
        <v>8838</v>
      </c>
      <c r="E126" s="11">
        <f>C126/D126</f>
        <v>9.8325412989364105E-2</v>
      </c>
    </row>
    <row r="127" spans="1:5" x14ac:dyDescent="0.25">
      <c r="A127" s="234"/>
      <c r="B127" s="27" t="s">
        <v>5</v>
      </c>
      <c r="C127" s="9">
        <f>'FL EWI by Elementary'!C204</f>
        <v>665</v>
      </c>
      <c r="D127" s="77">
        <f>'FL EWI by Elementary'!D204</f>
        <v>4274</v>
      </c>
      <c r="E127" s="12">
        <f>C127/D127</f>
        <v>0.15559195133364528</v>
      </c>
    </row>
    <row r="128" spans="1:5" x14ac:dyDescent="0.25">
      <c r="A128" s="234"/>
      <c r="B128" s="27" t="s">
        <v>6</v>
      </c>
      <c r="C128" s="9">
        <f>'FL EWI by Elementary'!C205</f>
        <v>642</v>
      </c>
      <c r="D128" s="77">
        <f>'FL EWI by Elementary'!D205</f>
        <v>3056</v>
      </c>
      <c r="E128" s="12">
        <f>C128/D128</f>
        <v>0.21007853403141361</v>
      </c>
    </row>
    <row r="129" spans="1:5" x14ac:dyDescent="0.25">
      <c r="A129" s="234"/>
      <c r="B129" s="27" t="s">
        <v>7</v>
      </c>
      <c r="C129" s="9">
        <f>'FL EWI by Elementary'!C206</f>
        <v>104</v>
      </c>
      <c r="D129" s="77">
        <f>'FL EWI by Elementary'!D206</f>
        <v>718</v>
      </c>
      <c r="E129" s="12">
        <f t="shared" ref="E129" si="8">C129/$C$133</f>
        <v>4.519774011299435E-2</v>
      </c>
    </row>
    <row r="130" spans="1:5" x14ac:dyDescent="0.25">
      <c r="A130" s="234"/>
      <c r="B130" s="27" t="s">
        <v>8</v>
      </c>
      <c r="C130" s="9">
        <f>'FL EWI by Elementary'!C207</f>
        <v>12</v>
      </c>
      <c r="D130" s="77">
        <f>'FL EWI by Elementary'!D207</f>
        <v>306</v>
      </c>
      <c r="E130" s="12">
        <f>C130/D130</f>
        <v>3.9215686274509803E-2</v>
      </c>
    </row>
    <row r="131" spans="1:5" x14ac:dyDescent="0.25">
      <c r="A131" s="234"/>
      <c r="B131" s="27" t="s">
        <v>9</v>
      </c>
      <c r="C131" s="9" t="str">
        <f>'FL EWI by Elementary'!C208</f>
        <v>**</v>
      </c>
      <c r="D131" s="77">
        <f>'FL EWI by Elementary'!D208</f>
        <v>25</v>
      </c>
      <c r="E131" s="12" t="s">
        <v>78</v>
      </c>
    </row>
    <row r="132" spans="1:5" x14ac:dyDescent="0.25">
      <c r="A132" s="234"/>
      <c r="B132" s="27" t="s">
        <v>10</v>
      </c>
      <c r="C132" s="9" t="s">
        <v>78</v>
      </c>
      <c r="D132" s="77" t="s">
        <v>78</v>
      </c>
      <c r="E132" s="12" t="s">
        <v>78</v>
      </c>
    </row>
    <row r="133" spans="1:5" x14ac:dyDescent="0.25">
      <c r="A133" s="234"/>
      <c r="B133" s="38" t="s">
        <v>11</v>
      </c>
      <c r="C133" s="81">
        <f>'FL EWI by Elementary'!C210</f>
        <v>2301</v>
      </c>
      <c r="D133" s="99">
        <f>'FL EWI by Elementary'!D210</f>
        <v>17219</v>
      </c>
      <c r="E133" s="108">
        <f>C133/D133</f>
        <v>0.13363145362680759</v>
      </c>
    </row>
    <row r="134" spans="1:5" x14ac:dyDescent="0.25">
      <c r="A134" s="234"/>
      <c r="B134" s="28" t="s">
        <v>14</v>
      </c>
      <c r="C134" s="9">
        <f>C126-C128</f>
        <v>227</v>
      </c>
      <c r="D134" s="77">
        <f>D126-D128</f>
        <v>5782</v>
      </c>
      <c r="E134" s="13">
        <f t="shared" ref="E134" si="9">E126-E128</f>
        <v>-0.1117531210420495</v>
      </c>
    </row>
    <row r="135" spans="1:5" ht="15.75" thickBot="1" x14ac:dyDescent="0.3">
      <c r="A135" s="235"/>
      <c r="B135" s="29" t="s">
        <v>15</v>
      </c>
      <c r="C135" s="10">
        <f>C126-C127</f>
        <v>204</v>
      </c>
      <c r="D135" s="78">
        <f>D126-D127</f>
        <v>4564</v>
      </c>
      <c r="E135" s="36">
        <f>E126-E127</f>
        <v>-5.7266538344281179E-2</v>
      </c>
    </row>
    <row r="136" spans="1:5" ht="15.75" thickBot="1" x14ac:dyDescent="0.3">
      <c r="A136" s="236" t="s">
        <v>70</v>
      </c>
      <c r="B136" s="237"/>
      <c r="C136" s="237"/>
      <c r="D136" s="237"/>
      <c r="E136" s="238"/>
    </row>
    <row r="137" spans="1:5" ht="30" customHeight="1" thickBot="1" x14ac:dyDescent="0.3">
      <c r="A137" s="204" t="s">
        <v>53</v>
      </c>
      <c r="B137" s="205"/>
      <c r="C137" s="205"/>
      <c r="D137" s="205"/>
      <c r="E137" s="206"/>
    </row>
  </sheetData>
  <mergeCells count="17">
    <mergeCell ref="A1:A4"/>
    <mergeCell ref="B1:B3"/>
    <mergeCell ref="C1:E3"/>
    <mergeCell ref="A16:A26"/>
    <mergeCell ref="A49:A59"/>
    <mergeCell ref="A5:A15"/>
    <mergeCell ref="A27:A37"/>
    <mergeCell ref="A38:A48"/>
    <mergeCell ref="A60:A70"/>
    <mergeCell ref="A104:A114"/>
    <mergeCell ref="A137:E137"/>
    <mergeCell ref="A71:A81"/>
    <mergeCell ref="A93:A103"/>
    <mergeCell ref="A115:A125"/>
    <mergeCell ref="A126:A135"/>
    <mergeCell ref="A136:E136"/>
    <mergeCell ref="A82:A92"/>
  </mergeCells>
  <conditionalFormatting sqref="B16:B22 C124:E125 C102:E103 C80:E81 C69:E69 C58:E59 C25:E26">
    <cfRule type="expression" dxfId="135" priority="59">
      <formula>MOD(ROW(),2)=0</formula>
    </cfRule>
  </conditionalFormatting>
  <conditionalFormatting sqref="C16:D22">
    <cfRule type="expression" dxfId="134" priority="56">
      <formula>MOD(ROW(),2)=0</formula>
    </cfRule>
  </conditionalFormatting>
  <conditionalFormatting sqref="E16:E22">
    <cfRule type="expression" dxfId="133" priority="57">
      <formula>MOD(ROW(),2)=0</formula>
    </cfRule>
  </conditionalFormatting>
  <conditionalFormatting sqref="B49:B55">
    <cfRule type="expression" dxfId="132" priority="55">
      <formula>MOD(ROW(),2)=0</formula>
    </cfRule>
  </conditionalFormatting>
  <conditionalFormatting sqref="E49:E55">
    <cfRule type="expression" dxfId="131" priority="54">
      <formula>MOD(ROW(),2)=0</formula>
    </cfRule>
  </conditionalFormatting>
  <conditionalFormatting sqref="C49:D55">
    <cfRule type="expression" dxfId="130" priority="53">
      <formula>MOD(ROW(),2)=0</formula>
    </cfRule>
  </conditionalFormatting>
  <conditionalFormatting sqref="B71:B77">
    <cfRule type="expression" dxfId="129" priority="52">
      <formula>MOD(ROW(),2)=0</formula>
    </cfRule>
  </conditionalFormatting>
  <conditionalFormatting sqref="E71:E77">
    <cfRule type="expression" dxfId="128" priority="51">
      <formula>MOD(ROW(),2)=0</formula>
    </cfRule>
  </conditionalFormatting>
  <conditionalFormatting sqref="C71:D77">
    <cfRule type="expression" dxfId="127" priority="50">
      <formula>MOD(ROW(),2)=0</formula>
    </cfRule>
  </conditionalFormatting>
  <conditionalFormatting sqref="B93:B99">
    <cfRule type="expression" dxfId="126" priority="49">
      <formula>MOD(ROW(),2)=0</formula>
    </cfRule>
  </conditionalFormatting>
  <conditionalFormatting sqref="E93:E99">
    <cfRule type="expression" dxfId="125" priority="48">
      <formula>MOD(ROW(),2)=0</formula>
    </cfRule>
  </conditionalFormatting>
  <conditionalFormatting sqref="C93:D99">
    <cfRule type="expression" dxfId="124" priority="47">
      <formula>MOD(ROW(),2)=0</formula>
    </cfRule>
  </conditionalFormatting>
  <conditionalFormatting sqref="B115:B121">
    <cfRule type="expression" dxfId="123" priority="46">
      <formula>MOD(ROW(),2)=0</formula>
    </cfRule>
  </conditionalFormatting>
  <conditionalFormatting sqref="E115:E121">
    <cfRule type="expression" dxfId="122" priority="45">
      <formula>MOD(ROW(),2)=0</formula>
    </cfRule>
  </conditionalFormatting>
  <conditionalFormatting sqref="C115:D121">
    <cfRule type="expression" dxfId="121" priority="44">
      <formula>MOD(ROW(),2)=0</formula>
    </cfRule>
  </conditionalFormatting>
  <conditionalFormatting sqref="B126:B132">
    <cfRule type="expression" dxfId="120" priority="42">
      <formula>MOD(ROW(),2)=0</formula>
    </cfRule>
  </conditionalFormatting>
  <conditionalFormatting sqref="E126:E132">
    <cfRule type="expression" dxfId="119" priority="38">
      <formula>MOD(ROW(),2)=0</formula>
    </cfRule>
  </conditionalFormatting>
  <conditionalFormatting sqref="C126:D132">
    <cfRule type="expression" dxfId="118" priority="37">
      <formula>MOD(ROW(),2)=0</formula>
    </cfRule>
  </conditionalFormatting>
  <conditionalFormatting sqref="C134:E135">
    <cfRule type="expression" dxfId="117" priority="39">
      <formula>MOD(ROW(),2)=0</formula>
    </cfRule>
  </conditionalFormatting>
  <conditionalFormatting sqref="B5:B11 C14:E15">
    <cfRule type="expression" dxfId="116" priority="32">
      <formula>MOD(ROW(),2)=0</formula>
    </cfRule>
  </conditionalFormatting>
  <conditionalFormatting sqref="C5:D11">
    <cfRule type="expression" dxfId="115" priority="30">
      <formula>MOD(ROW(),2)=0</formula>
    </cfRule>
  </conditionalFormatting>
  <conditionalFormatting sqref="E5:E11">
    <cfRule type="expression" dxfId="114" priority="31">
      <formula>MOD(ROW(),2)=0</formula>
    </cfRule>
  </conditionalFormatting>
  <conditionalFormatting sqref="C36:E37">
    <cfRule type="expression" dxfId="113" priority="29">
      <formula>MOD(ROW(),2)=0</formula>
    </cfRule>
  </conditionalFormatting>
  <conditionalFormatting sqref="B27:B33">
    <cfRule type="expression" dxfId="112" priority="28">
      <formula>MOD(ROW(),2)=0</formula>
    </cfRule>
  </conditionalFormatting>
  <conditionalFormatting sqref="E27:E33">
    <cfRule type="expression" dxfId="111" priority="27">
      <formula>MOD(ROW(),2)=0</formula>
    </cfRule>
  </conditionalFormatting>
  <conditionalFormatting sqref="C27:D33">
    <cfRule type="expression" dxfId="110" priority="26">
      <formula>MOD(ROW(),2)=0</formula>
    </cfRule>
  </conditionalFormatting>
  <conditionalFormatting sqref="B60:B66">
    <cfRule type="expression" dxfId="109" priority="24">
      <formula>MOD(ROW(),2)=0</formula>
    </cfRule>
  </conditionalFormatting>
  <conditionalFormatting sqref="E60:E66">
    <cfRule type="expression" dxfId="108" priority="23">
      <formula>MOD(ROW(),2)=0</formula>
    </cfRule>
  </conditionalFormatting>
  <conditionalFormatting sqref="C60:D66">
    <cfRule type="expression" dxfId="107" priority="22">
      <formula>MOD(ROW(),2)=0</formula>
    </cfRule>
  </conditionalFormatting>
  <conditionalFormatting sqref="C91:E92">
    <cfRule type="expression" dxfId="106" priority="21">
      <formula>MOD(ROW(),2)=0</formula>
    </cfRule>
  </conditionalFormatting>
  <conditionalFormatting sqref="B82:B88">
    <cfRule type="expression" dxfId="105" priority="20">
      <formula>MOD(ROW(),2)=0</formula>
    </cfRule>
  </conditionalFormatting>
  <conditionalFormatting sqref="E82:E88">
    <cfRule type="expression" dxfId="104" priority="19">
      <formula>MOD(ROW(),2)=0</formula>
    </cfRule>
  </conditionalFormatting>
  <conditionalFormatting sqref="C82:D88">
    <cfRule type="expression" dxfId="103" priority="18">
      <formula>MOD(ROW(),2)=0</formula>
    </cfRule>
  </conditionalFormatting>
  <conditionalFormatting sqref="C4:D4">
    <cfRule type="expression" dxfId="102" priority="15">
      <formula>MOD(ROW(),2)=0</formula>
    </cfRule>
  </conditionalFormatting>
  <conditionalFormatting sqref="B4">
    <cfRule type="expression" dxfId="101" priority="16">
      <formula>MOD(ROW(),2)=0</formula>
    </cfRule>
  </conditionalFormatting>
  <conditionalFormatting sqref="E4">
    <cfRule type="expression" dxfId="100" priority="14">
      <formula>MOD(ROW(),2)=0</formula>
    </cfRule>
  </conditionalFormatting>
  <conditionalFormatting sqref="B38:B44">
    <cfRule type="expression" dxfId="99" priority="8">
      <formula>MOD(ROW(),2)=0</formula>
    </cfRule>
  </conditionalFormatting>
  <conditionalFormatting sqref="E38:E44">
    <cfRule type="expression" dxfId="98" priority="7">
      <formula>MOD(ROW(),2)=0</formula>
    </cfRule>
  </conditionalFormatting>
  <conditionalFormatting sqref="C38:D44">
    <cfRule type="expression" dxfId="97" priority="6">
      <formula>MOD(ROW(),2)=0</formula>
    </cfRule>
  </conditionalFormatting>
  <conditionalFormatting sqref="C47:E48">
    <cfRule type="expression" dxfId="96" priority="9">
      <formula>MOD(ROW(),2)=0</formula>
    </cfRule>
  </conditionalFormatting>
  <conditionalFormatting sqref="C70:E70">
    <cfRule type="expression" dxfId="95" priority="5">
      <formula>MOD(ROW(),2)=0</formula>
    </cfRule>
  </conditionalFormatting>
  <conditionalFormatting sqref="C113:E114">
    <cfRule type="expression" dxfId="94" priority="4">
      <formula>MOD(ROW(),2)=0</formula>
    </cfRule>
  </conditionalFormatting>
  <conditionalFormatting sqref="B104:B110">
    <cfRule type="expression" dxfId="93" priority="3">
      <formula>MOD(ROW(),2)=0</formula>
    </cfRule>
  </conditionalFormatting>
  <conditionalFormatting sqref="E104:E110">
    <cfRule type="expression" dxfId="92" priority="2">
      <formula>MOD(ROW(),2)=0</formula>
    </cfRule>
  </conditionalFormatting>
  <conditionalFormatting sqref="C104:D110">
    <cfRule type="expression" dxfId="91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E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16" customWidth="1"/>
    <col min="5" max="5" width="15.7109375" style="119" customWidth="1"/>
    <col min="6" max="6" width="8" customWidth="1"/>
  </cols>
  <sheetData>
    <row r="1" spans="1:5" ht="15" customHeight="1" x14ac:dyDescent="0.25">
      <c r="A1" s="239" t="s">
        <v>16</v>
      </c>
      <c r="B1" s="159" t="s">
        <v>68</v>
      </c>
      <c r="C1" s="165" t="s">
        <v>84</v>
      </c>
      <c r="D1" s="166"/>
      <c r="E1" s="167"/>
    </row>
    <row r="2" spans="1:5" x14ac:dyDescent="0.25">
      <c r="A2" s="240"/>
      <c r="B2" s="160"/>
      <c r="C2" s="178"/>
      <c r="D2" s="179"/>
      <c r="E2" s="180"/>
    </row>
    <row r="3" spans="1:5" ht="15" customHeight="1" thickBot="1" x14ac:dyDescent="0.3">
      <c r="A3" s="240"/>
      <c r="B3" s="161"/>
      <c r="C3" s="181"/>
      <c r="D3" s="182"/>
      <c r="E3" s="183"/>
    </row>
    <row r="4" spans="1:5" ht="39" thickBot="1" x14ac:dyDescent="0.3">
      <c r="A4" s="241"/>
      <c r="B4" s="35" t="s">
        <v>0</v>
      </c>
      <c r="C4" s="112" t="s">
        <v>65</v>
      </c>
      <c r="D4" s="111" t="s">
        <v>63</v>
      </c>
      <c r="E4" s="117" t="s">
        <v>64</v>
      </c>
    </row>
    <row r="5" spans="1:5" x14ac:dyDescent="0.25">
      <c r="A5" s="229" t="s">
        <v>60</v>
      </c>
      <c r="B5" s="24" t="s">
        <v>4</v>
      </c>
      <c r="C5" s="23" t="s">
        <v>78</v>
      </c>
      <c r="D5" s="104" t="s">
        <v>78</v>
      </c>
      <c r="E5" s="11" t="s">
        <v>78</v>
      </c>
    </row>
    <row r="6" spans="1:5" x14ac:dyDescent="0.25">
      <c r="A6" s="230"/>
      <c r="B6" s="15" t="s">
        <v>5</v>
      </c>
      <c r="C6" s="9" t="s">
        <v>78</v>
      </c>
      <c r="D6" s="103" t="s">
        <v>78</v>
      </c>
      <c r="E6" s="12" t="s">
        <v>78</v>
      </c>
    </row>
    <row r="7" spans="1:5" x14ac:dyDescent="0.25">
      <c r="A7" s="230"/>
      <c r="B7" s="15" t="s">
        <v>6</v>
      </c>
      <c r="C7" s="9">
        <v>12</v>
      </c>
      <c r="D7" s="103">
        <v>14</v>
      </c>
      <c r="E7" s="12">
        <f>C7/D7</f>
        <v>0.8571428571428571</v>
      </c>
    </row>
    <row r="8" spans="1:5" x14ac:dyDescent="0.25">
      <c r="A8" s="230"/>
      <c r="B8" s="15" t="s">
        <v>7</v>
      </c>
      <c r="C8" s="9" t="s">
        <v>78</v>
      </c>
      <c r="D8" s="103" t="s">
        <v>78</v>
      </c>
      <c r="E8" s="12" t="s">
        <v>78</v>
      </c>
    </row>
    <row r="9" spans="1:5" x14ac:dyDescent="0.25">
      <c r="A9" s="230"/>
      <c r="B9" s="15" t="s">
        <v>8</v>
      </c>
      <c r="C9" s="9"/>
      <c r="D9" s="103"/>
      <c r="E9" s="12"/>
    </row>
    <row r="10" spans="1:5" x14ac:dyDescent="0.25">
      <c r="A10" s="230"/>
      <c r="B10" s="15" t="s">
        <v>9</v>
      </c>
      <c r="C10" s="9"/>
      <c r="D10" s="103"/>
      <c r="E10" s="12"/>
    </row>
    <row r="11" spans="1:5" x14ac:dyDescent="0.25">
      <c r="A11" s="230"/>
      <c r="B11" s="15" t="s">
        <v>10</v>
      </c>
      <c r="C11" s="9"/>
      <c r="D11" s="103"/>
      <c r="E11" s="12"/>
    </row>
    <row r="12" spans="1:5" x14ac:dyDescent="0.25">
      <c r="A12" s="230"/>
      <c r="B12" s="100" t="s">
        <v>44</v>
      </c>
      <c r="C12" s="85">
        <f>C$78</f>
        <v>1257</v>
      </c>
      <c r="D12" s="98">
        <f>$D$78</f>
        <v>5521</v>
      </c>
      <c r="E12" s="84">
        <f>C12/D12</f>
        <v>0.22767614562579244</v>
      </c>
    </row>
    <row r="13" spans="1:5" x14ac:dyDescent="0.25">
      <c r="A13" s="230"/>
      <c r="B13" s="39" t="s">
        <v>11</v>
      </c>
      <c r="C13" s="81">
        <f>C$89</f>
        <v>2301</v>
      </c>
      <c r="D13" s="99">
        <f>$D$89</f>
        <v>17219</v>
      </c>
      <c r="E13" s="108">
        <f>$E$89</f>
        <v>0.13363145362680759</v>
      </c>
    </row>
    <row r="14" spans="1:5" x14ac:dyDescent="0.25">
      <c r="A14" s="230"/>
      <c r="B14" s="25" t="s">
        <v>14</v>
      </c>
      <c r="C14" s="9" t="s">
        <v>78</v>
      </c>
      <c r="D14" s="103" t="s">
        <v>78</v>
      </c>
      <c r="E14" s="109" t="s">
        <v>78</v>
      </c>
    </row>
    <row r="15" spans="1:5" ht="15.75" thickBot="1" x14ac:dyDescent="0.3">
      <c r="A15" s="231"/>
      <c r="B15" s="80" t="s">
        <v>15</v>
      </c>
      <c r="C15" s="10" t="s">
        <v>78</v>
      </c>
      <c r="D15" s="105" t="s">
        <v>78</v>
      </c>
      <c r="E15" s="113" t="s">
        <v>78</v>
      </c>
    </row>
    <row r="16" spans="1:5" x14ac:dyDescent="0.25">
      <c r="A16" s="232" t="s">
        <v>61</v>
      </c>
      <c r="B16" s="24" t="s">
        <v>4</v>
      </c>
      <c r="C16" s="23">
        <v>22</v>
      </c>
      <c r="D16" s="104">
        <v>520</v>
      </c>
      <c r="E16" s="11">
        <f>C16/D16</f>
        <v>4.230769230769231E-2</v>
      </c>
    </row>
    <row r="17" spans="1:5" x14ac:dyDescent="0.25">
      <c r="A17" s="221"/>
      <c r="B17" s="15" t="s">
        <v>5</v>
      </c>
      <c r="C17" s="9" t="s">
        <v>78</v>
      </c>
      <c r="D17" s="103">
        <v>108</v>
      </c>
      <c r="E17" s="12" t="s">
        <v>78</v>
      </c>
    </row>
    <row r="18" spans="1:5" x14ac:dyDescent="0.25">
      <c r="A18" s="221"/>
      <c r="B18" s="15" t="s">
        <v>6</v>
      </c>
      <c r="C18" s="9" t="s">
        <v>78</v>
      </c>
      <c r="D18" s="103">
        <v>27</v>
      </c>
      <c r="E18" s="12" t="s">
        <v>78</v>
      </c>
    </row>
    <row r="19" spans="1:5" x14ac:dyDescent="0.25">
      <c r="A19" s="221"/>
      <c r="B19" s="15" t="s">
        <v>7</v>
      </c>
      <c r="C19" s="9" t="s">
        <v>78</v>
      </c>
      <c r="D19" s="103">
        <v>30</v>
      </c>
      <c r="E19" s="12" t="s">
        <v>78</v>
      </c>
    </row>
    <row r="20" spans="1:5" x14ac:dyDescent="0.25">
      <c r="A20" s="221"/>
      <c r="B20" s="15" t="s">
        <v>8</v>
      </c>
      <c r="C20" s="9"/>
      <c r="D20" s="103">
        <v>21</v>
      </c>
      <c r="E20" s="12"/>
    </row>
    <row r="21" spans="1:5" x14ac:dyDescent="0.25">
      <c r="A21" s="221"/>
      <c r="B21" s="15" t="s">
        <v>9</v>
      </c>
      <c r="C21" s="9"/>
      <c r="D21" s="103" t="s">
        <v>78</v>
      </c>
      <c r="E21" s="12"/>
    </row>
    <row r="22" spans="1:5" x14ac:dyDescent="0.25">
      <c r="A22" s="221"/>
      <c r="B22" s="15" t="s">
        <v>10</v>
      </c>
      <c r="C22" s="9"/>
      <c r="D22" s="103"/>
      <c r="E22" s="12"/>
    </row>
    <row r="23" spans="1:5" x14ac:dyDescent="0.25">
      <c r="A23" s="221"/>
      <c r="B23" s="100" t="s">
        <v>44</v>
      </c>
      <c r="C23" s="85">
        <f>C$78</f>
        <v>1257</v>
      </c>
      <c r="D23" s="98">
        <f>$D$78</f>
        <v>5521</v>
      </c>
      <c r="E23" s="84">
        <f>$E$78</f>
        <v>0.22767614562579244</v>
      </c>
    </row>
    <row r="24" spans="1:5" x14ac:dyDescent="0.25">
      <c r="A24" s="221"/>
      <c r="B24" s="39" t="s">
        <v>11</v>
      </c>
      <c r="C24" s="81">
        <f>C$89</f>
        <v>2301</v>
      </c>
      <c r="D24" s="99">
        <f>$D$89</f>
        <v>17219</v>
      </c>
      <c r="E24" s="108">
        <f>$E$89</f>
        <v>0.13363145362680759</v>
      </c>
    </row>
    <row r="25" spans="1:5" x14ac:dyDescent="0.25">
      <c r="A25" s="221"/>
      <c r="B25" s="25" t="s">
        <v>14</v>
      </c>
      <c r="C25" s="9" t="s">
        <v>78</v>
      </c>
      <c r="D25" s="103">
        <f>D16-D18</f>
        <v>493</v>
      </c>
      <c r="E25" s="109" t="s">
        <v>78</v>
      </c>
    </row>
    <row r="26" spans="1:5" ht="15.75" thickBot="1" x14ac:dyDescent="0.3">
      <c r="A26" s="222"/>
      <c r="B26" s="80" t="s">
        <v>15</v>
      </c>
      <c r="C26" s="31" t="s">
        <v>78</v>
      </c>
      <c r="D26" s="107">
        <f>D16-D17</f>
        <v>412</v>
      </c>
      <c r="E26" s="118" t="s">
        <v>78</v>
      </c>
    </row>
    <row r="27" spans="1:5" x14ac:dyDescent="0.25">
      <c r="A27" s="229" t="s">
        <v>76</v>
      </c>
      <c r="B27" s="24" t="s">
        <v>4</v>
      </c>
      <c r="C27" s="23"/>
      <c r="D27" s="104">
        <v>15</v>
      </c>
      <c r="E27" s="11"/>
    </row>
    <row r="28" spans="1:5" x14ac:dyDescent="0.25">
      <c r="A28" s="230"/>
      <c r="B28" s="15" t="s">
        <v>5</v>
      </c>
      <c r="C28" s="9"/>
      <c r="D28" s="103" t="s">
        <v>78</v>
      </c>
      <c r="E28" s="12"/>
    </row>
    <row r="29" spans="1:5" x14ac:dyDescent="0.25">
      <c r="A29" s="230"/>
      <c r="B29" s="15" t="s">
        <v>6</v>
      </c>
      <c r="C29" s="9"/>
      <c r="D29" s="103" t="s">
        <v>78</v>
      </c>
      <c r="E29" s="12"/>
    </row>
    <row r="30" spans="1:5" x14ac:dyDescent="0.25">
      <c r="A30" s="230"/>
      <c r="B30" s="15" t="s">
        <v>7</v>
      </c>
      <c r="C30" s="9"/>
      <c r="D30" s="103" t="s">
        <v>78</v>
      </c>
      <c r="E30" s="12"/>
    </row>
    <row r="31" spans="1:5" x14ac:dyDescent="0.25">
      <c r="A31" s="230"/>
      <c r="B31" s="15" t="s">
        <v>8</v>
      </c>
      <c r="C31" s="9"/>
      <c r="D31" s="103"/>
      <c r="E31" s="12"/>
    </row>
    <row r="32" spans="1:5" x14ac:dyDescent="0.25">
      <c r="A32" s="230"/>
      <c r="B32" s="15" t="s">
        <v>9</v>
      </c>
      <c r="C32" s="9"/>
      <c r="D32" s="103"/>
      <c r="E32" s="12"/>
    </row>
    <row r="33" spans="1:5" x14ac:dyDescent="0.25">
      <c r="A33" s="230"/>
      <c r="B33" s="15" t="s">
        <v>10</v>
      </c>
      <c r="C33" s="9"/>
      <c r="D33" s="103"/>
      <c r="E33" s="12"/>
    </row>
    <row r="34" spans="1:5" x14ac:dyDescent="0.25">
      <c r="A34" s="230"/>
      <c r="B34" s="100" t="s">
        <v>44</v>
      </c>
      <c r="C34" s="85">
        <f>C$78</f>
        <v>1257</v>
      </c>
      <c r="D34" s="98">
        <f>$D$78</f>
        <v>5521</v>
      </c>
      <c r="E34" s="84">
        <f>$E$78</f>
        <v>0.22767614562579244</v>
      </c>
    </row>
    <row r="35" spans="1:5" x14ac:dyDescent="0.25">
      <c r="A35" s="230"/>
      <c r="B35" s="39" t="s">
        <v>11</v>
      </c>
      <c r="C35" s="81">
        <f>C$89</f>
        <v>2301</v>
      </c>
      <c r="D35" s="99">
        <f>$D$89</f>
        <v>17219</v>
      </c>
      <c r="E35" s="108">
        <f>$E$89</f>
        <v>0.13363145362680759</v>
      </c>
    </row>
    <row r="36" spans="1:5" x14ac:dyDescent="0.25">
      <c r="A36" s="230"/>
      <c r="B36" s="25" t="s">
        <v>14</v>
      </c>
      <c r="C36" s="9"/>
      <c r="D36" s="103" t="s">
        <v>78</v>
      </c>
      <c r="E36" s="109"/>
    </row>
    <row r="37" spans="1:5" ht="15.75" thickBot="1" x14ac:dyDescent="0.3">
      <c r="A37" s="231"/>
      <c r="B37" s="80" t="s">
        <v>15</v>
      </c>
      <c r="C37" s="10"/>
      <c r="D37" s="105" t="s">
        <v>78</v>
      </c>
      <c r="E37" s="113"/>
    </row>
    <row r="38" spans="1:5" x14ac:dyDescent="0.25">
      <c r="A38" s="220" t="s">
        <v>38</v>
      </c>
      <c r="B38" s="24" t="s">
        <v>4</v>
      </c>
      <c r="C38" s="23">
        <v>194</v>
      </c>
      <c r="D38" s="104">
        <v>924</v>
      </c>
      <c r="E38" s="11">
        <f>C38/D38</f>
        <v>0.20995670995670995</v>
      </c>
    </row>
    <row r="39" spans="1:5" x14ac:dyDescent="0.25">
      <c r="A39" s="221"/>
      <c r="B39" s="15" t="s">
        <v>5</v>
      </c>
      <c r="C39" s="9">
        <v>186</v>
      </c>
      <c r="D39" s="103">
        <v>643</v>
      </c>
      <c r="E39" s="12">
        <f t="shared" ref="E39:E41" si="0">C39/D39</f>
        <v>0.28926905132192848</v>
      </c>
    </row>
    <row r="40" spans="1:5" x14ac:dyDescent="0.25">
      <c r="A40" s="221"/>
      <c r="B40" s="15" t="s">
        <v>6</v>
      </c>
      <c r="C40" s="9">
        <v>72</v>
      </c>
      <c r="D40" s="103">
        <v>207</v>
      </c>
      <c r="E40" s="12">
        <f t="shared" si="0"/>
        <v>0.34782608695652173</v>
      </c>
    </row>
    <row r="41" spans="1:5" x14ac:dyDescent="0.25">
      <c r="A41" s="221"/>
      <c r="B41" s="15" t="s">
        <v>7</v>
      </c>
      <c r="C41" s="9">
        <v>19</v>
      </c>
      <c r="D41" s="103">
        <v>57</v>
      </c>
      <c r="E41" s="12">
        <f t="shared" si="0"/>
        <v>0.33333333333333331</v>
      </c>
    </row>
    <row r="42" spans="1:5" x14ac:dyDescent="0.25">
      <c r="A42" s="221"/>
      <c r="B42" s="15" t="s">
        <v>8</v>
      </c>
      <c r="C42" s="9" t="s">
        <v>78</v>
      </c>
      <c r="D42" s="103">
        <v>27</v>
      </c>
      <c r="E42" s="12" t="s">
        <v>78</v>
      </c>
    </row>
    <row r="43" spans="1:5" x14ac:dyDescent="0.25">
      <c r="A43" s="221"/>
      <c r="B43" s="15" t="s">
        <v>9</v>
      </c>
      <c r="C43" s="9"/>
      <c r="D43" s="103" t="s">
        <v>78</v>
      </c>
      <c r="E43" s="12"/>
    </row>
    <row r="44" spans="1:5" x14ac:dyDescent="0.25">
      <c r="A44" s="221"/>
      <c r="B44" s="15" t="s">
        <v>10</v>
      </c>
      <c r="C44" s="9" t="s">
        <v>78</v>
      </c>
      <c r="D44" s="103" t="s">
        <v>78</v>
      </c>
      <c r="E44" s="12" t="s">
        <v>78</v>
      </c>
    </row>
    <row r="45" spans="1:5" x14ac:dyDescent="0.25">
      <c r="A45" s="221"/>
      <c r="B45" s="100" t="s">
        <v>44</v>
      </c>
      <c r="C45" s="85">
        <f>C$78</f>
        <v>1257</v>
      </c>
      <c r="D45" s="98">
        <f>$D$78</f>
        <v>5521</v>
      </c>
      <c r="E45" s="84">
        <f>$E$78</f>
        <v>0.22767614562579244</v>
      </c>
    </row>
    <row r="46" spans="1:5" x14ac:dyDescent="0.25">
      <c r="A46" s="221"/>
      <c r="B46" s="39" t="s">
        <v>11</v>
      </c>
      <c r="C46" s="81">
        <f>C$89</f>
        <v>2301</v>
      </c>
      <c r="D46" s="99">
        <f>$D$89</f>
        <v>17219</v>
      </c>
      <c r="E46" s="108">
        <f>$E$89</f>
        <v>0.13363145362680759</v>
      </c>
    </row>
    <row r="47" spans="1:5" x14ac:dyDescent="0.25">
      <c r="A47" s="221"/>
      <c r="B47" s="25" t="s">
        <v>14</v>
      </c>
      <c r="C47" s="9">
        <f>C38-C40</f>
        <v>122</v>
      </c>
      <c r="D47" s="103">
        <f>D38-D40</f>
        <v>717</v>
      </c>
      <c r="E47" s="109">
        <f>E38-E40</f>
        <v>-0.13786937699981178</v>
      </c>
    </row>
    <row r="48" spans="1:5" ht="15.75" thickBot="1" x14ac:dyDescent="0.3">
      <c r="A48" s="222"/>
      <c r="B48" s="80" t="s">
        <v>15</v>
      </c>
      <c r="C48" s="31">
        <f>C38-C39</f>
        <v>8</v>
      </c>
      <c r="D48" s="107">
        <f>D38-D39</f>
        <v>281</v>
      </c>
      <c r="E48" s="118">
        <f>E38-E39</f>
        <v>-7.9312341365218531E-2</v>
      </c>
    </row>
    <row r="49" spans="1:5" ht="15" customHeight="1" x14ac:dyDescent="0.25">
      <c r="A49" s="242" t="s">
        <v>39</v>
      </c>
      <c r="B49" s="24" t="s">
        <v>4</v>
      </c>
      <c r="C49" s="23">
        <v>280</v>
      </c>
      <c r="D49" s="104">
        <v>1501</v>
      </c>
      <c r="E49" s="11">
        <f>C49/D49</f>
        <v>0.18654230512991338</v>
      </c>
    </row>
    <row r="50" spans="1:5" x14ac:dyDescent="0.25">
      <c r="A50" s="230"/>
      <c r="B50" s="15" t="s">
        <v>5</v>
      </c>
      <c r="C50" s="9">
        <v>175</v>
      </c>
      <c r="D50" s="103">
        <v>577</v>
      </c>
      <c r="E50" s="12">
        <f t="shared" ref="E50:E52" si="1">C50/D50</f>
        <v>0.30329289428076256</v>
      </c>
    </row>
    <row r="51" spans="1:5" x14ac:dyDescent="0.25">
      <c r="A51" s="230"/>
      <c r="B51" s="15" t="s">
        <v>6</v>
      </c>
      <c r="C51" s="9">
        <v>236</v>
      </c>
      <c r="D51" s="103">
        <v>584</v>
      </c>
      <c r="E51" s="12">
        <f t="shared" si="1"/>
        <v>0.4041095890410959</v>
      </c>
    </row>
    <row r="52" spans="1:5" x14ac:dyDescent="0.25">
      <c r="A52" s="230"/>
      <c r="B52" s="15" t="s">
        <v>7</v>
      </c>
      <c r="C52" s="9">
        <v>30</v>
      </c>
      <c r="D52" s="103">
        <v>132</v>
      </c>
      <c r="E52" s="12">
        <f t="shared" si="1"/>
        <v>0.22727272727272727</v>
      </c>
    </row>
    <row r="53" spans="1:5" x14ac:dyDescent="0.25">
      <c r="A53" s="230"/>
      <c r="B53" s="15" t="s">
        <v>8</v>
      </c>
      <c r="C53" s="9" t="s">
        <v>78</v>
      </c>
      <c r="D53" s="103">
        <v>64</v>
      </c>
      <c r="E53" s="12" t="s">
        <v>78</v>
      </c>
    </row>
    <row r="54" spans="1:5" x14ac:dyDescent="0.25">
      <c r="A54" s="230"/>
      <c r="B54" s="15" t="s">
        <v>9</v>
      </c>
      <c r="C54" s="9" t="s">
        <v>78</v>
      </c>
      <c r="D54" s="103">
        <v>13</v>
      </c>
      <c r="E54" s="12" t="s">
        <v>78</v>
      </c>
    </row>
    <row r="55" spans="1:5" x14ac:dyDescent="0.25">
      <c r="A55" s="230"/>
      <c r="B55" s="15" t="s">
        <v>10</v>
      </c>
      <c r="C55" s="9" t="s">
        <v>78</v>
      </c>
      <c r="D55" s="103" t="s">
        <v>78</v>
      </c>
      <c r="E55" s="12" t="s">
        <v>78</v>
      </c>
    </row>
    <row r="56" spans="1:5" x14ac:dyDescent="0.25">
      <c r="A56" s="230"/>
      <c r="B56" s="100" t="s">
        <v>44</v>
      </c>
      <c r="C56" s="85">
        <f>C$78</f>
        <v>1257</v>
      </c>
      <c r="D56" s="98">
        <f>$D$78</f>
        <v>5521</v>
      </c>
      <c r="E56" s="84">
        <f>$E$78</f>
        <v>0.22767614562579244</v>
      </c>
    </row>
    <row r="57" spans="1:5" x14ac:dyDescent="0.25">
      <c r="A57" s="230"/>
      <c r="B57" s="39" t="s">
        <v>11</v>
      </c>
      <c r="C57" s="81">
        <f>C$89</f>
        <v>2301</v>
      </c>
      <c r="D57" s="99">
        <f>$D$89</f>
        <v>17219</v>
      </c>
      <c r="E57" s="108">
        <f>$E$89</f>
        <v>0.13363145362680759</v>
      </c>
    </row>
    <row r="58" spans="1:5" x14ac:dyDescent="0.25">
      <c r="A58" s="230"/>
      <c r="B58" s="25" t="s">
        <v>14</v>
      </c>
      <c r="C58" s="9">
        <f>C49-C51</f>
        <v>44</v>
      </c>
      <c r="D58" s="103">
        <f>D49-D51</f>
        <v>917</v>
      </c>
      <c r="E58" s="109">
        <f>E49-E51</f>
        <v>-0.21756728391118252</v>
      </c>
    </row>
    <row r="59" spans="1:5" ht="15.75" thickBot="1" x14ac:dyDescent="0.3">
      <c r="A59" s="231"/>
      <c r="B59" s="80" t="s">
        <v>15</v>
      </c>
      <c r="C59" s="10">
        <f>C49-C50</f>
        <v>105</v>
      </c>
      <c r="D59" s="105">
        <f>D49-D50</f>
        <v>924</v>
      </c>
      <c r="E59" s="113">
        <f>E49-E50</f>
        <v>-0.11675058915084918</v>
      </c>
    </row>
    <row r="60" spans="1:5" ht="15" customHeight="1" x14ac:dyDescent="0.25">
      <c r="A60" s="232" t="s">
        <v>77</v>
      </c>
      <c r="B60" s="24" t="s">
        <v>4</v>
      </c>
      <c r="C60" s="23" t="s">
        <v>78</v>
      </c>
      <c r="D60" s="104">
        <v>21</v>
      </c>
      <c r="E60" s="11" t="s">
        <v>78</v>
      </c>
    </row>
    <row r="61" spans="1:5" x14ac:dyDescent="0.25">
      <c r="A61" s="221"/>
      <c r="B61" s="15" t="s">
        <v>5</v>
      </c>
      <c r="C61" s="9"/>
      <c r="D61" s="103" t="s">
        <v>78</v>
      </c>
      <c r="E61" s="12"/>
    </row>
    <row r="62" spans="1:5" x14ac:dyDescent="0.25">
      <c r="A62" s="221"/>
      <c r="B62" s="15" t="s">
        <v>6</v>
      </c>
      <c r="C62" s="9"/>
      <c r="D62" s="103" t="s">
        <v>78</v>
      </c>
      <c r="E62" s="12"/>
    </row>
    <row r="63" spans="1:5" x14ac:dyDescent="0.25">
      <c r="A63" s="221"/>
      <c r="B63" s="15" t="s">
        <v>7</v>
      </c>
      <c r="C63" s="9"/>
      <c r="D63" s="103" t="s">
        <v>78</v>
      </c>
      <c r="E63" s="12"/>
    </row>
    <row r="64" spans="1:5" x14ac:dyDescent="0.25">
      <c r="A64" s="221"/>
      <c r="B64" s="15" t="s">
        <v>8</v>
      </c>
      <c r="C64" s="9"/>
      <c r="D64" s="103" t="s">
        <v>78</v>
      </c>
      <c r="E64" s="12"/>
    </row>
    <row r="65" spans="1:5" x14ac:dyDescent="0.25">
      <c r="A65" s="221"/>
      <c r="B65" s="15" t="s">
        <v>9</v>
      </c>
      <c r="C65" s="9"/>
      <c r="D65" s="103"/>
      <c r="E65" s="12"/>
    </row>
    <row r="66" spans="1:5" x14ac:dyDescent="0.25">
      <c r="A66" s="221"/>
      <c r="B66" s="15" t="s">
        <v>10</v>
      </c>
      <c r="C66" s="9"/>
      <c r="D66" s="103"/>
      <c r="E66" s="12"/>
    </row>
    <row r="67" spans="1:5" x14ac:dyDescent="0.25">
      <c r="A67" s="221"/>
      <c r="B67" s="100" t="s">
        <v>44</v>
      </c>
      <c r="C67" s="85">
        <f>C$78</f>
        <v>1257</v>
      </c>
      <c r="D67" s="98">
        <f>$D$78</f>
        <v>5521</v>
      </c>
      <c r="E67" s="84"/>
    </row>
    <row r="68" spans="1:5" x14ac:dyDescent="0.25">
      <c r="A68" s="221"/>
      <c r="B68" s="39" t="s">
        <v>11</v>
      </c>
      <c r="C68" s="81">
        <f>C$89</f>
        <v>2301</v>
      </c>
      <c r="D68" s="99">
        <f>$D$89</f>
        <v>17219</v>
      </c>
      <c r="E68" s="108">
        <f>$E$89</f>
        <v>0.13363145362680759</v>
      </c>
    </row>
    <row r="69" spans="1:5" x14ac:dyDescent="0.25">
      <c r="A69" s="221"/>
      <c r="B69" s="25" t="s">
        <v>14</v>
      </c>
      <c r="C69" s="9"/>
      <c r="D69" s="103" t="s">
        <v>78</v>
      </c>
      <c r="E69" s="109"/>
    </row>
    <row r="70" spans="1:5" ht="15.75" thickBot="1" x14ac:dyDescent="0.3">
      <c r="A70" s="222"/>
      <c r="B70" s="80" t="s">
        <v>15</v>
      </c>
      <c r="C70" s="10"/>
      <c r="D70" s="105" t="s">
        <v>78</v>
      </c>
      <c r="E70" s="113"/>
    </row>
    <row r="71" spans="1:5" ht="15" customHeight="1" x14ac:dyDescent="0.25">
      <c r="A71" s="242" t="s">
        <v>42</v>
      </c>
      <c r="B71" s="24" t="s">
        <v>4</v>
      </c>
      <c r="C71" s="23">
        <v>499</v>
      </c>
      <c r="D71" s="104">
        <v>2984</v>
      </c>
      <c r="E71" s="11">
        <f>C71/D71</f>
        <v>0.16722520107238606</v>
      </c>
    </row>
    <row r="72" spans="1:5" x14ac:dyDescent="0.25">
      <c r="A72" s="230"/>
      <c r="B72" s="15" t="s">
        <v>5</v>
      </c>
      <c r="C72" s="9">
        <v>364</v>
      </c>
      <c r="D72" s="103">
        <v>1341</v>
      </c>
      <c r="E72" s="12">
        <f>C72/D72</f>
        <v>0.2714392244593587</v>
      </c>
    </row>
    <row r="73" spans="1:5" x14ac:dyDescent="0.25">
      <c r="A73" s="230"/>
      <c r="B73" s="15" t="s">
        <v>6</v>
      </c>
      <c r="C73" s="9">
        <v>325</v>
      </c>
      <c r="D73" s="103">
        <v>841</v>
      </c>
      <c r="E73" s="12">
        <f>C73/D73</f>
        <v>0.38644470868014269</v>
      </c>
    </row>
    <row r="74" spans="1:5" x14ac:dyDescent="0.25">
      <c r="A74" s="230"/>
      <c r="B74" s="15" t="s">
        <v>7</v>
      </c>
      <c r="C74" s="9">
        <v>53</v>
      </c>
      <c r="D74" s="103">
        <v>226</v>
      </c>
      <c r="E74" s="12">
        <f>C74/D74</f>
        <v>0.23451327433628319</v>
      </c>
    </row>
    <row r="75" spans="1:5" x14ac:dyDescent="0.25">
      <c r="A75" s="230"/>
      <c r="B75" s="15" t="s">
        <v>8</v>
      </c>
      <c r="C75" s="9" t="s">
        <v>78</v>
      </c>
      <c r="D75" s="103">
        <v>113</v>
      </c>
      <c r="E75" s="12" t="s">
        <v>78</v>
      </c>
    </row>
    <row r="76" spans="1:5" x14ac:dyDescent="0.25">
      <c r="A76" s="230"/>
      <c r="B76" s="15" t="s">
        <v>9</v>
      </c>
      <c r="C76" s="9" t="s">
        <v>78</v>
      </c>
      <c r="D76" s="103">
        <v>16</v>
      </c>
      <c r="E76" s="12" t="s">
        <v>78</v>
      </c>
    </row>
    <row r="77" spans="1:5" x14ac:dyDescent="0.25">
      <c r="A77" s="230"/>
      <c r="B77" s="15" t="s">
        <v>10</v>
      </c>
      <c r="C77" s="9" t="s">
        <v>78</v>
      </c>
      <c r="D77" s="103" t="s">
        <v>78</v>
      </c>
      <c r="E77" s="12" t="s">
        <v>78</v>
      </c>
    </row>
    <row r="78" spans="1:5" x14ac:dyDescent="0.25">
      <c r="A78" s="230"/>
      <c r="B78" s="100" t="s">
        <v>44</v>
      </c>
      <c r="C78" s="85">
        <v>1257</v>
      </c>
      <c r="D78" s="98">
        <v>5521</v>
      </c>
      <c r="E78" s="84">
        <f>C78/D78</f>
        <v>0.22767614562579244</v>
      </c>
    </row>
    <row r="79" spans="1:5" x14ac:dyDescent="0.25">
      <c r="A79" s="230"/>
      <c r="B79" s="39" t="s">
        <v>11</v>
      </c>
      <c r="C79" s="81">
        <f>C$89</f>
        <v>2301</v>
      </c>
      <c r="D79" s="99">
        <f>$D$89</f>
        <v>17219</v>
      </c>
      <c r="E79" s="108">
        <f>$E$89</f>
        <v>0.13363145362680759</v>
      </c>
    </row>
    <row r="80" spans="1:5" x14ac:dyDescent="0.25">
      <c r="A80" s="230"/>
      <c r="B80" s="25" t="s">
        <v>14</v>
      </c>
      <c r="C80" s="9">
        <f>C71-C73</f>
        <v>174</v>
      </c>
      <c r="D80" s="103">
        <f>D71-D73</f>
        <v>2143</v>
      </c>
      <c r="E80" s="109">
        <f t="shared" ref="E80" si="2">E71-E73</f>
        <v>-0.21921950760775663</v>
      </c>
    </row>
    <row r="81" spans="1:5" ht="15.75" thickBot="1" x14ac:dyDescent="0.3">
      <c r="A81" s="231"/>
      <c r="B81" s="80" t="s">
        <v>15</v>
      </c>
      <c r="C81" s="10">
        <f>C71-C72</f>
        <v>135</v>
      </c>
      <c r="D81" s="105">
        <f>D71-D72</f>
        <v>1643</v>
      </c>
      <c r="E81" s="113">
        <f>E71-E72</f>
        <v>-0.10421402338697264</v>
      </c>
    </row>
    <row r="82" spans="1:5" ht="15" customHeight="1" x14ac:dyDescent="0.25">
      <c r="A82" s="232" t="s">
        <v>41</v>
      </c>
      <c r="B82" s="24" t="s">
        <v>4</v>
      </c>
      <c r="C82" s="23">
        <f>'FL EWI by Elementary'!C203</f>
        <v>869</v>
      </c>
      <c r="D82" s="104">
        <f>'FL EWI by Elementary'!D203</f>
        <v>8838</v>
      </c>
      <c r="E82" s="11">
        <f>C82/D82</f>
        <v>9.8325412989364105E-2</v>
      </c>
    </row>
    <row r="83" spans="1:5" x14ac:dyDescent="0.25">
      <c r="A83" s="221"/>
      <c r="B83" s="15" t="s">
        <v>5</v>
      </c>
      <c r="C83" s="9">
        <f>'FL EWI by Elementary'!C204</f>
        <v>665</v>
      </c>
      <c r="D83" s="103">
        <f>'FL EWI by Elementary'!D204</f>
        <v>4274</v>
      </c>
      <c r="E83" s="12">
        <f>C83/D83</f>
        <v>0.15559195133364528</v>
      </c>
    </row>
    <row r="84" spans="1:5" x14ac:dyDescent="0.25">
      <c r="A84" s="221"/>
      <c r="B84" s="15" t="s">
        <v>6</v>
      </c>
      <c r="C84" s="9">
        <f>'FL EWI by Elementary'!C205</f>
        <v>642</v>
      </c>
      <c r="D84" s="103">
        <f>'FL EWI by Elementary'!D205</f>
        <v>3056</v>
      </c>
      <c r="E84" s="12">
        <f>C84/D84</f>
        <v>0.21007853403141361</v>
      </c>
    </row>
    <row r="85" spans="1:5" x14ac:dyDescent="0.25">
      <c r="A85" s="221"/>
      <c r="B85" s="15" t="s">
        <v>7</v>
      </c>
      <c r="C85" s="9">
        <f>'FL EWI by Elementary'!C206</f>
        <v>104</v>
      </c>
      <c r="D85" s="103">
        <f>'FL EWI by Elementary'!D206</f>
        <v>718</v>
      </c>
      <c r="E85" s="12">
        <f>C85/D85</f>
        <v>0.14484679665738162</v>
      </c>
    </row>
    <row r="86" spans="1:5" x14ac:dyDescent="0.25">
      <c r="A86" s="221"/>
      <c r="B86" s="15" t="s">
        <v>8</v>
      </c>
      <c r="C86" s="9">
        <f>'FL EWI by Elementary'!C207</f>
        <v>12</v>
      </c>
      <c r="D86" s="103">
        <f>'FL EWI by Elementary'!D207</f>
        <v>306</v>
      </c>
      <c r="E86" s="12">
        <f>C86/D86</f>
        <v>3.9215686274509803E-2</v>
      </c>
    </row>
    <row r="87" spans="1:5" x14ac:dyDescent="0.25">
      <c r="A87" s="221"/>
      <c r="B87" s="15" t="s">
        <v>9</v>
      </c>
      <c r="C87" s="9" t="str">
        <f>'FL EWI by Elementary'!C208</f>
        <v>**</v>
      </c>
      <c r="D87" s="103">
        <f>'FL EWI by Elementary'!D208</f>
        <v>25</v>
      </c>
      <c r="E87" s="12" t="s">
        <v>78</v>
      </c>
    </row>
    <row r="88" spans="1:5" x14ac:dyDescent="0.25">
      <c r="A88" s="221"/>
      <c r="B88" s="15" t="s">
        <v>10</v>
      </c>
      <c r="C88" s="9" t="s">
        <v>78</v>
      </c>
      <c r="D88" s="103" t="s">
        <v>78</v>
      </c>
      <c r="E88" s="12" t="s">
        <v>78</v>
      </c>
    </row>
    <row r="89" spans="1:5" x14ac:dyDescent="0.25">
      <c r="A89" s="221"/>
      <c r="B89" s="39" t="s">
        <v>11</v>
      </c>
      <c r="C89" s="81">
        <f>'FL EWI by Elementary'!C210</f>
        <v>2301</v>
      </c>
      <c r="D89" s="99">
        <f>'FL EWI by Elementary'!D210</f>
        <v>17219</v>
      </c>
      <c r="E89" s="108">
        <f>C89/D89</f>
        <v>0.13363145362680759</v>
      </c>
    </row>
    <row r="90" spans="1:5" x14ac:dyDescent="0.25">
      <c r="A90" s="221"/>
      <c r="B90" s="25" t="s">
        <v>14</v>
      </c>
      <c r="C90" s="9">
        <f>C82-C84</f>
        <v>227</v>
      </c>
      <c r="D90" s="103">
        <f>D82-D84</f>
        <v>5782</v>
      </c>
      <c r="E90" s="109">
        <f t="shared" ref="E90" si="3">E82-E84</f>
        <v>-0.1117531210420495</v>
      </c>
    </row>
    <row r="91" spans="1:5" ht="15.75" thickBot="1" x14ac:dyDescent="0.3">
      <c r="A91" s="221"/>
      <c r="B91" s="33" t="s">
        <v>15</v>
      </c>
      <c r="C91" s="10">
        <f>C82-C83</f>
        <v>204</v>
      </c>
      <c r="D91" s="105">
        <f>D82-D83</f>
        <v>4564</v>
      </c>
      <c r="E91" s="113">
        <f>E82-E83</f>
        <v>-5.7266538344281179E-2</v>
      </c>
    </row>
    <row r="92" spans="1:5" ht="15.75" thickBot="1" x14ac:dyDescent="0.3">
      <c r="A92" s="236" t="s">
        <v>75</v>
      </c>
      <c r="B92" s="237"/>
      <c r="C92" s="245"/>
      <c r="D92" s="245"/>
      <c r="E92" s="246"/>
    </row>
    <row r="93" spans="1:5" ht="30" customHeight="1" thickBot="1" x14ac:dyDescent="0.3">
      <c r="A93" s="204" t="s">
        <v>53</v>
      </c>
      <c r="B93" s="205"/>
      <c r="C93" s="205"/>
      <c r="D93" s="205"/>
      <c r="E93" s="206"/>
    </row>
  </sheetData>
  <mergeCells count="13">
    <mergeCell ref="A93:E93"/>
    <mergeCell ref="A92:E92"/>
    <mergeCell ref="A1:A4"/>
    <mergeCell ref="B1:B3"/>
    <mergeCell ref="C1:E3"/>
    <mergeCell ref="A5:A15"/>
    <mergeCell ref="A16:A26"/>
    <mergeCell ref="A82:A91"/>
    <mergeCell ref="A27:A37"/>
    <mergeCell ref="A38:A48"/>
    <mergeCell ref="A71:A81"/>
    <mergeCell ref="A49:A59"/>
    <mergeCell ref="A60:A70"/>
  </mergeCells>
  <conditionalFormatting sqref="B5:B11 C14:E15 C58:E59 C47:E48 C36:E37 C25:E26">
    <cfRule type="expression" dxfId="90" priority="39">
      <formula>MOD(ROW(),2)=0</formula>
    </cfRule>
  </conditionalFormatting>
  <conditionalFormatting sqref="C5:D11">
    <cfRule type="expression" dxfId="89" priority="36">
      <formula>MOD(ROW(),2)=0</formula>
    </cfRule>
  </conditionalFormatting>
  <conditionalFormatting sqref="E5:E11">
    <cfRule type="expression" dxfId="88" priority="37">
      <formula>MOD(ROW(),2)=0</formula>
    </cfRule>
  </conditionalFormatting>
  <conditionalFormatting sqref="B16:B22">
    <cfRule type="expression" dxfId="87" priority="35">
      <formula>MOD(ROW(),2)=0</formula>
    </cfRule>
  </conditionalFormatting>
  <conditionalFormatting sqref="E16:E22">
    <cfRule type="expression" dxfId="86" priority="34">
      <formula>MOD(ROW(),2)=0</formula>
    </cfRule>
  </conditionalFormatting>
  <conditionalFormatting sqref="C16:D22">
    <cfRule type="expression" dxfId="85" priority="33">
      <formula>MOD(ROW(),2)=0</formula>
    </cfRule>
  </conditionalFormatting>
  <conditionalFormatting sqref="B27:B33">
    <cfRule type="expression" dxfId="84" priority="32">
      <formula>MOD(ROW(),2)=0</formula>
    </cfRule>
  </conditionalFormatting>
  <conditionalFormatting sqref="E27:E33">
    <cfRule type="expression" dxfId="83" priority="31">
      <formula>MOD(ROW(),2)=0</formula>
    </cfRule>
  </conditionalFormatting>
  <conditionalFormatting sqref="C27:D33">
    <cfRule type="expression" dxfId="82" priority="30">
      <formula>MOD(ROW(),2)=0</formula>
    </cfRule>
  </conditionalFormatting>
  <conditionalFormatting sqref="B38:B44">
    <cfRule type="expression" dxfId="81" priority="29">
      <formula>MOD(ROW(),2)=0</formula>
    </cfRule>
  </conditionalFormatting>
  <conditionalFormatting sqref="E38:E44">
    <cfRule type="expression" dxfId="80" priority="28">
      <formula>MOD(ROW(),2)=0</formula>
    </cfRule>
  </conditionalFormatting>
  <conditionalFormatting sqref="C38:D44">
    <cfRule type="expression" dxfId="79" priority="27">
      <formula>MOD(ROW(),2)=0</formula>
    </cfRule>
  </conditionalFormatting>
  <conditionalFormatting sqref="B49:B55">
    <cfRule type="expression" dxfId="78" priority="26">
      <formula>MOD(ROW(),2)=0</formula>
    </cfRule>
  </conditionalFormatting>
  <conditionalFormatting sqref="E49:E55">
    <cfRule type="expression" dxfId="77" priority="25">
      <formula>MOD(ROW(),2)=0</formula>
    </cfRule>
  </conditionalFormatting>
  <conditionalFormatting sqref="C49:D55">
    <cfRule type="expression" dxfId="76" priority="24">
      <formula>MOD(ROW(),2)=0</formula>
    </cfRule>
  </conditionalFormatting>
  <conditionalFormatting sqref="C80:E81">
    <cfRule type="expression" dxfId="75" priority="23">
      <formula>MOD(ROW(),2)=0</formula>
    </cfRule>
  </conditionalFormatting>
  <conditionalFormatting sqref="B71:B77">
    <cfRule type="expression" dxfId="74" priority="22">
      <formula>MOD(ROW(),2)=0</formula>
    </cfRule>
  </conditionalFormatting>
  <conditionalFormatting sqref="E71:E77">
    <cfRule type="expression" dxfId="73" priority="21">
      <formula>MOD(ROW(),2)=0</formula>
    </cfRule>
  </conditionalFormatting>
  <conditionalFormatting sqref="C71:D77">
    <cfRule type="expression" dxfId="72" priority="20">
      <formula>MOD(ROW(),2)=0</formula>
    </cfRule>
  </conditionalFormatting>
  <conditionalFormatting sqref="B82:B88">
    <cfRule type="expression" dxfId="71" priority="18">
      <formula>MOD(ROW(),2)=0</formula>
    </cfRule>
  </conditionalFormatting>
  <conditionalFormatting sqref="E82:E88">
    <cfRule type="expression" dxfId="70" priority="14">
      <formula>MOD(ROW(),2)=0</formula>
    </cfRule>
  </conditionalFormatting>
  <conditionalFormatting sqref="C82:D88">
    <cfRule type="expression" dxfId="69" priority="13">
      <formula>MOD(ROW(),2)=0</formula>
    </cfRule>
  </conditionalFormatting>
  <conditionalFormatting sqref="C90:E91">
    <cfRule type="expression" dxfId="68" priority="15">
      <formula>MOD(ROW(),2)=0</formula>
    </cfRule>
  </conditionalFormatting>
  <conditionalFormatting sqref="C4:D4">
    <cfRule type="expression" dxfId="67" priority="6">
      <formula>MOD(ROW(),2)=0</formula>
    </cfRule>
  </conditionalFormatting>
  <conditionalFormatting sqref="B4">
    <cfRule type="expression" dxfId="66" priority="7">
      <formula>MOD(ROW(),2)=0</formula>
    </cfRule>
  </conditionalFormatting>
  <conditionalFormatting sqref="E4">
    <cfRule type="expression" dxfId="65" priority="5">
      <formula>MOD(ROW(),2)=0</formula>
    </cfRule>
  </conditionalFormatting>
  <conditionalFormatting sqref="C69:E70">
    <cfRule type="expression" dxfId="64" priority="4">
      <formula>MOD(ROW(),2)=0</formula>
    </cfRule>
  </conditionalFormatting>
  <conditionalFormatting sqref="B60:B66">
    <cfRule type="expression" dxfId="63" priority="3">
      <formula>MOD(ROW(),2)=0</formula>
    </cfRule>
  </conditionalFormatting>
  <conditionalFormatting sqref="E60:E66">
    <cfRule type="expression" dxfId="62" priority="2">
      <formula>MOD(ROW(),2)=0</formula>
    </cfRule>
  </conditionalFormatting>
  <conditionalFormatting sqref="C60:D66">
    <cfRule type="expression" dxfId="61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9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116" customWidth="1"/>
    <col min="5" max="5" width="15.7109375" style="119" customWidth="1"/>
    <col min="6" max="6" width="8" customWidth="1"/>
  </cols>
  <sheetData>
    <row r="1" spans="1:5" ht="15" customHeight="1" x14ac:dyDescent="0.25">
      <c r="A1" s="239" t="s">
        <v>16</v>
      </c>
      <c r="B1" s="159" t="s">
        <v>68</v>
      </c>
      <c r="C1" s="165" t="s">
        <v>85</v>
      </c>
      <c r="D1" s="166"/>
      <c r="E1" s="167"/>
    </row>
    <row r="2" spans="1:5" x14ac:dyDescent="0.25">
      <c r="A2" s="240"/>
      <c r="B2" s="160"/>
      <c r="C2" s="178"/>
      <c r="D2" s="179"/>
      <c r="E2" s="180"/>
    </row>
    <row r="3" spans="1:5" ht="15.75" thickBot="1" x14ac:dyDescent="0.3">
      <c r="A3" s="240"/>
      <c r="B3" s="161"/>
      <c r="C3" s="181"/>
      <c r="D3" s="182"/>
      <c r="E3" s="183"/>
    </row>
    <row r="4" spans="1:5" ht="39" thickBot="1" x14ac:dyDescent="0.3">
      <c r="A4" s="241"/>
      <c r="B4" s="35" t="s">
        <v>0</v>
      </c>
      <c r="C4" s="112" t="s">
        <v>65</v>
      </c>
      <c r="D4" s="111" t="s">
        <v>63</v>
      </c>
      <c r="E4" s="117" t="s">
        <v>64</v>
      </c>
    </row>
    <row r="5" spans="1:5" x14ac:dyDescent="0.25">
      <c r="A5" s="256" t="s">
        <v>37</v>
      </c>
      <c r="B5" s="18" t="s">
        <v>4</v>
      </c>
      <c r="C5" s="23"/>
      <c r="D5" s="104">
        <v>569</v>
      </c>
      <c r="E5" s="11"/>
    </row>
    <row r="6" spans="1:5" x14ac:dyDescent="0.25">
      <c r="A6" s="257"/>
      <c r="B6" s="19" t="s">
        <v>5</v>
      </c>
      <c r="C6" s="9" t="s">
        <v>78</v>
      </c>
      <c r="D6" s="103">
        <v>292</v>
      </c>
      <c r="E6" s="12" t="s">
        <v>78</v>
      </c>
    </row>
    <row r="7" spans="1:5" x14ac:dyDescent="0.25">
      <c r="A7" s="257"/>
      <c r="B7" s="19" t="s">
        <v>6</v>
      </c>
      <c r="C7" s="9" t="s">
        <v>78</v>
      </c>
      <c r="D7" s="103">
        <v>248</v>
      </c>
      <c r="E7" s="12" t="s">
        <v>78</v>
      </c>
    </row>
    <row r="8" spans="1:5" x14ac:dyDescent="0.25">
      <c r="A8" s="257"/>
      <c r="B8" s="19" t="s">
        <v>7</v>
      </c>
      <c r="C8" s="9"/>
      <c r="D8" s="103">
        <v>53</v>
      </c>
      <c r="E8" s="12"/>
    </row>
    <row r="9" spans="1:5" x14ac:dyDescent="0.25">
      <c r="A9" s="257"/>
      <c r="B9" s="19" t="s">
        <v>8</v>
      </c>
      <c r="C9" s="9"/>
      <c r="D9" s="103">
        <v>20</v>
      </c>
      <c r="E9" s="12"/>
    </row>
    <row r="10" spans="1:5" x14ac:dyDescent="0.25">
      <c r="A10" s="257"/>
      <c r="B10" s="19" t="s">
        <v>9</v>
      </c>
      <c r="C10" s="9"/>
      <c r="D10" s="103" t="s">
        <v>78</v>
      </c>
      <c r="E10" s="12"/>
    </row>
    <row r="11" spans="1:5" x14ac:dyDescent="0.25">
      <c r="A11" s="257"/>
      <c r="B11" s="19" t="s">
        <v>10</v>
      </c>
      <c r="C11" s="9"/>
      <c r="D11" s="103"/>
      <c r="E11" s="12"/>
    </row>
    <row r="12" spans="1:5" x14ac:dyDescent="0.25">
      <c r="A12" s="257"/>
      <c r="B12" s="20" t="s">
        <v>19</v>
      </c>
      <c r="C12" s="83">
        <f>C$78</f>
        <v>188</v>
      </c>
      <c r="D12" s="110">
        <f>$D$78</f>
        <v>7598</v>
      </c>
      <c r="E12" s="84">
        <f>$E$78</f>
        <v>2.4743353514082654E-2</v>
      </c>
    </row>
    <row r="13" spans="1:5" x14ac:dyDescent="0.25">
      <c r="A13" s="257"/>
      <c r="B13" s="37" t="s">
        <v>11</v>
      </c>
      <c r="C13" s="81">
        <f>C$188</f>
        <v>2301</v>
      </c>
      <c r="D13" s="99">
        <f>$D$188</f>
        <v>17219</v>
      </c>
      <c r="E13" s="108">
        <f>$E$188</f>
        <v>0.13363145362680759</v>
      </c>
    </row>
    <row r="14" spans="1:5" x14ac:dyDescent="0.25">
      <c r="A14" s="257"/>
      <c r="B14" s="21" t="s">
        <v>14</v>
      </c>
      <c r="C14" s="9"/>
      <c r="D14" s="103">
        <f>D5-D7</f>
        <v>321</v>
      </c>
      <c r="E14" s="109"/>
    </row>
    <row r="15" spans="1:5" ht="15.75" thickBot="1" x14ac:dyDescent="0.3">
      <c r="A15" s="258"/>
      <c r="B15" s="22" t="s">
        <v>15</v>
      </c>
      <c r="C15" s="10"/>
      <c r="D15" s="105">
        <f>D5-D6</f>
        <v>277</v>
      </c>
      <c r="E15" s="113"/>
    </row>
    <row r="16" spans="1:5" x14ac:dyDescent="0.25">
      <c r="A16" s="247">
        <v>1</v>
      </c>
      <c r="B16" s="18" t="s">
        <v>4</v>
      </c>
      <c r="C16" s="23" t="s">
        <v>78</v>
      </c>
      <c r="D16" s="104">
        <v>635</v>
      </c>
      <c r="E16" s="11" t="s">
        <v>78</v>
      </c>
    </row>
    <row r="17" spans="1:5" x14ac:dyDescent="0.25">
      <c r="A17" s="248"/>
      <c r="B17" s="19" t="s">
        <v>5</v>
      </c>
      <c r="C17" s="9"/>
      <c r="D17" s="103">
        <v>338</v>
      </c>
      <c r="E17" s="12"/>
    </row>
    <row r="18" spans="1:5" x14ac:dyDescent="0.25">
      <c r="A18" s="248"/>
      <c r="B18" s="19" t="s">
        <v>6</v>
      </c>
      <c r="C18" s="9"/>
      <c r="D18" s="103">
        <v>239</v>
      </c>
      <c r="E18" s="12"/>
    </row>
    <row r="19" spans="1:5" x14ac:dyDescent="0.25">
      <c r="A19" s="248"/>
      <c r="B19" s="19" t="s">
        <v>7</v>
      </c>
      <c r="C19" s="9" t="s">
        <v>78</v>
      </c>
      <c r="D19" s="103">
        <v>58</v>
      </c>
      <c r="E19" s="12" t="s">
        <v>78</v>
      </c>
    </row>
    <row r="20" spans="1:5" x14ac:dyDescent="0.25">
      <c r="A20" s="248"/>
      <c r="B20" s="19" t="s">
        <v>8</v>
      </c>
      <c r="C20" s="9"/>
      <c r="D20" s="103">
        <v>16</v>
      </c>
      <c r="E20" s="12"/>
    </row>
    <row r="21" spans="1:5" x14ac:dyDescent="0.25">
      <c r="A21" s="248"/>
      <c r="B21" s="19" t="s">
        <v>9</v>
      </c>
      <c r="C21" s="9"/>
      <c r="D21" s="103"/>
      <c r="E21" s="12"/>
    </row>
    <row r="22" spans="1:5" x14ac:dyDescent="0.25">
      <c r="A22" s="248"/>
      <c r="B22" s="19" t="s">
        <v>10</v>
      </c>
      <c r="C22" s="9"/>
      <c r="D22" s="103"/>
      <c r="E22" s="12"/>
    </row>
    <row r="23" spans="1:5" x14ac:dyDescent="0.25">
      <c r="A23" s="248"/>
      <c r="B23" s="20" t="s">
        <v>19</v>
      </c>
      <c r="C23" s="83">
        <f>C$78</f>
        <v>188</v>
      </c>
      <c r="D23" s="110">
        <f>$D$78</f>
        <v>7598</v>
      </c>
      <c r="E23" s="84">
        <f>$E$78</f>
        <v>2.4743353514082654E-2</v>
      </c>
    </row>
    <row r="24" spans="1:5" x14ac:dyDescent="0.25">
      <c r="A24" s="248"/>
      <c r="B24" s="37" t="s">
        <v>11</v>
      </c>
      <c r="C24" s="81">
        <f>C$188</f>
        <v>2301</v>
      </c>
      <c r="D24" s="99">
        <f>$D$188</f>
        <v>17219</v>
      </c>
      <c r="E24" s="108">
        <f>$E$188</f>
        <v>0.13363145362680759</v>
      </c>
    </row>
    <row r="25" spans="1:5" x14ac:dyDescent="0.25">
      <c r="A25" s="248"/>
      <c r="B25" s="21" t="s">
        <v>14</v>
      </c>
      <c r="C25" s="9"/>
      <c r="D25" s="103">
        <f>D16-D18</f>
        <v>396</v>
      </c>
      <c r="E25" s="109"/>
    </row>
    <row r="26" spans="1:5" ht="15.75" thickBot="1" x14ac:dyDescent="0.3">
      <c r="A26" s="249"/>
      <c r="B26" s="22" t="s">
        <v>15</v>
      </c>
      <c r="C26" s="31"/>
      <c r="D26" s="107">
        <f>D16-D17</f>
        <v>297</v>
      </c>
      <c r="E26" s="118"/>
    </row>
    <row r="27" spans="1:5" x14ac:dyDescent="0.25">
      <c r="A27" s="256">
        <v>2</v>
      </c>
      <c r="B27" s="18" t="s">
        <v>4</v>
      </c>
      <c r="C27" s="23" t="s">
        <v>78</v>
      </c>
      <c r="D27" s="104">
        <v>616</v>
      </c>
      <c r="E27" s="11" t="s">
        <v>78</v>
      </c>
    </row>
    <row r="28" spans="1:5" x14ac:dyDescent="0.25">
      <c r="A28" s="257"/>
      <c r="B28" s="19" t="s">
        <v>5</v>
      </c>
      <c r="C28" s="9" t="s">
        <v>78</v>
      </c>
      <c r="D28" s="103">
        <v>278</v>
      </c>
      <c r="E28" s="12" t="s">
        <v>78</v>
      </c>
    </row>
    <row r="29" spans="1:5" x14ac:dyDescent="0.25">
      <c r="A29" s="257"/>
      <c r="B29" s="19" t="s">
        <v>6</v>
      </c>
      <c r="C29" s="9">
        <v>10</v>
      </c>
      <c r="D29" s="103">
        <v>239</v>
      </c>
      <c r="E29" s="12">
        <f>C29/D29</f>
        <v>4.1841004184100417E-2</v>
      </c>
    </row>
    <row r="30" spans="1:5" x14ac:dyDescent="0.25">
      <c r="A30" s="257"/>
      <c r="B30" s="19" t="s">
        <v>7</v>
      </c>
      <c r="C30" s="9" t="s">
        <v>78</v>
      </c>
      <c r="D30" s="103">
        <v>45</v>
      </c>
      <c r="E30" s="12" t="s">
        <v>78</v>
      </c>
    </row>
    <row r="31" spans="1:5" x14ac:dyDescent="0.25">
      <c r="A31" s="257"/>
      <c r="B31" s="19" t="s">
        <v>8</v>
      </c>
      <c r="C31" s="9"/>
      <c r="D31" s="103">
        <v>22</v>
      </c>
      <c r="E31" s="12"/>
    </row>
    <row r="32" spans="1:5" x14ac:dyDescent="0.25">
      <c r="A32" s="257"/>
      <c r="B32" s="19" t="s">
        <v>9</v>
      </c>
      <c r="C32" s="9"/>
      <c r="D32" s="103" t="s">
        <v>78</v>
      </c>
      <c r="E32" s="12"/>
    </row>
    <row r="33" spans="1:5" x14ac:dyDescent="0.25">
      <c r="A33" s="257"/>
      <c r="B33" s="19" t="s">
        <v>10</v>
      </c>
      <c r="C33" s="9"/>
      <c r="D33" s="103"/>
      <c r="E33" s="12"/>
    </row>
    <row r="34" spans="1:5" x14ac:dyDescent="0.25">
      <c r="A34" s="257"/>
      <c r="B34" s="20" t="s">
        <v>19</v>
      </c>
      <c r="C34" s="83">
        <f>C$78</f>
        <v>188</v>
      </c>
      <c r="D34" s="110">
        <f>$D$78</f>
        <v>7598</v>
      </c>
      <c r="E34" s="84">
        <f>$E$78</f>
        <v>2.4743353514082654E-2</v>
      </c>
    </row>
    <row r="35" spans="1:5" x14ac:dyDescent="0.25">
      <c r="A35" s="257"/>
      <c r="B35" s="37" t="s">
        <v>11</v>
      </c>
      <c r="C35" s="81">
        <f>C$188</f>
        <v>2301</v>
      </c>
      <c r="D35" s="99">
        <f>$D$188</f>
        <v>17219</v>
      </c>
      <c r="E35" s="108">
        <f>$E$188</f>
        <v>0.13363145362680759</v>
      </c>
    </row>
    <row r="36" spans="1:5" x14ac:dyDescent="0.25">
      <c r="A36" s="257"/>
      <c r="B36" s="21" t="s">
        <v>14</v>
      </c>
      <c r="C36" s="9" t="s">
        <v>78</v>
      </c>
      <c r="D36" s="103">
        <f>D27-D29</f>
        <v>377</v>
      </c>
      <c r="E36" s="109" t="s">
        <v>78</v>
      </c>
    </row>
    <row r="37" spans="1:5" ht="15.75" thickBot="1" x14ac:dyDescent="0.3">
      <c r="A37" s="258"/>
      <c r="B37" s="22" t="s">
        <v>15</v>
      </c>
      <c r="C37" s="10" t="s">
        <v>78</v>
      </c>
      <c r="D37" s="105">
        <f>D27-D28</f>
        <v>338</v>
      </c>
      <c r="E37" s="113" t="s">
        <v>78</v>
      </c>
    </row>
    <row r="38" spans="1:5" x14ac:dyDescent="0.25">
      <c r="A38" s="247">
        <v>3</v>
      </c>
      <c r="B38" s="18" t="s">
        <v>4</v>
      </c>
      <c r="C38" s="23" t="s">
        <v>78</v>
      </c>
      <c r="D38" s="104">
        <v>617</v>
      </c>
      <c r="E38" s="11" t="s">
        <v>78</v>
      </c>
    </row>
    <row r="39" spans="1:5" x14ac:dyDescent="0.25">
      <c r="A39" s="248"/>
      <c r="B39" s="19" t="s">
        <v>5</v>
      </c>
      <c r="C39" s="9" t="s">
        <v>78</v>
      </c>
      <c r="D39" s="103">
        <v>321</v>
      </c>
      <c r="E39" s="12" t="s">
        <v>78</v>
      </c>
    </row>
    <row r="40" spans="1:5" x14ac:dyDescent="0.25">
      <c r="A40" s="248"/>
      <c r="B40" s="19" t="s">
        <v>6</v>
      </c>
      <c r="C40" s="9">
        <v>11</v>
      </c>
      <c r="D40" s="103">
        <v>243</v>
      </c>
      <c r="E40" s="12">
        <f>C40/D40</f>
        <v>4.5267489711934158E-2</v>
      </c>
    </row>
    <row r="41" spans="1:5" x14ac:dyDescent="0.25">
      <c r="A41" s="248"/>
      <c r="B41" s="19" t="s">
        <v>7</v>
      </c>
      <c r="C41" s="9" t="s">
        <v>78</v>
      </c>
      <c r="D41" s="103">
        <v>55</v>
      </c>
      <c r="E41" s="12" t="s">
        <v>78</v>
      </c>
    </row>
    <row r="42" spans="1:5" x14ac:dyDescent="0.25">
      <c r="A42" s="248"/>
      <c r="B42" s="19" t="s">
        <v>8</v>
      </c>
      <c r="C42" s="9"/>
      <c r="D42" s="103">
        <v>15</v>
      </c>
      <c r="E42" s="12"/>
    </row>
    <row r="43" spans="1:5" x14ac:dyDescent="0.25">
      <c r="A43" s="248"/>
      <c r="B43" s="19" t="s">
        <v>9</v>
      </c>
      <c r="C43" s="9"/>
      <c r="D43" s="103" t="s">
        <v>78</v>
      </c>
      <c r="E43" s="12"/>
    </row>
    <row r="44" spans="1:5" x14ac:dyDescent="0.25">
      <c r="A44" s="248"/>
      <c r="B44" s="19" t="s">
        <v>10</v>
      </c>
      <c r="C44" s="9"/>
      <c r="D44" s="103"/>
      <c r="E44" s="12"/>
    </row>
    <row r="45" spans="1:5" x14ac:dyDescent="0.25">
      <c r="A45" s="248"/>
      <c r="B45" s="20" t="s">
        <v>19</v>
      </c>
      <c r="C45" s="83">
        <f>C$78</f>
        <v>188</v>
      </c>
      <c r="D45" s="110">
        <f>$D$78</f>
        <v>7598</v>
      </c>
      <c r="E45" s="84">
        <f>$E$78</f>
        <v>2.4743353514082654E-2</v>
      </c>
    </row>
    <row r="46" spans="1:5" x14ac:dyDescent="0.25">
      <c r="A46" s="248"/>
      <c r="B46" s="37" t="s">
        <v>11</v>
      </c>
      <c r="C46" s="81">
        <f>C$188</f>
        <v>2301</v>
      </c>
      <c r="D46" s="99">
        <f>$D$188</f>
        <v>17219</v>
      </c>
      <c r="E46" s="108">
        <f>$E$188</f>
        <v>0.13363145362680759</v>
      </c>
    </row>
    <row r="47" spans="1:5" x14ac:dyDescent="0.25">
      <c r="A47" s="248"/>
      <c r="B47" s="21" t="s">
        <v>14</v>
      </c>
      <c r="C47" s="9" t="s">
        <v>78</v>
      </c>
      <c r="D47" s="103">
        <f>D38-D40</f>
        <v>374</v>
      </c>
      <c r="E47" s="109" t="s">
        <v>78</v>
      </c>
    </row>
    <row r="48" spans="1:5" ht="15.75" thickBot="1" x14ac:dyDescent="0.3">
      <c r="A48" s="249"/>
      <c r="B48" s="34" t="s">
        <v>15</v>
      </c>
      <c r="C48" s="10" t="s">
        <v>78</v>
      </c>
      <c r="D48" s="105">
        <f>D38-D39</f>
        <v>296</v>
      </c>
      <c r="E48" s="113" t="s">
        <v>78</v>
      </c>
    </row>
    <row r="49" spans="1:5" x14ac:dyDescent="0.25">
      <c r="A49" s="261">
        <v>4</v>
      </c>
      <c r="B49" s="24" t="s">
        <v>4</v>
      </c>
      <c r="C49" s="23">
        <v>19</v>
      </c>
      <c r="D49" s="104">
        <v>660</v>
      </c>
      <c r="E49" s="11">
        <f>C49/D49</f>
        <v>2.8787878787878789E-2</v>
      </c>
    </row>
    <row r="50" spans="1:5" x14ac:dyDescent="0.25">
      <c r="A50" s="262"/>
      <c r="B50" s="15" t="s">
        <v>5</v>
      </c>
      <c r="C50" s="9">
        <v>14</v>
      </c>
      <c r="D50" s="103">
        <v>363</v>
      </c>
      <c r="E50" s="12">
        <f>C50/D50</f>
        <v>3.8567493112947659E-2</v>
      </c>
    </row>
    <row r="51" spans="1:5" x14ac:dyDescent="0.25">
      <c r="A51" s="262"/>
      <c r="B51" s="15" t="s">
        <v>6</v>
      </c>
      <c r="C51" s="9">
        <v>26</v>
      </c>
      <c r="D51" s="103">
        <v>284</v>
      </c>
      <c r="E51" s="12">
        <f>C51/D51</f>
        <v>9.154929577464789E-2</v>
      </c>
    </row>
    <row r="52" spans="1:5" x14ac:dyDescent="0.25">
      <c r="A52" s="262"/>
      <c r="B52" s="15" t="s">
        <v>7</v>
      </c>
      <c r="C52" s="9" t="s">
        <v>78</v>
      </c>
      <c r="D52" s="103">
        <v>51</v>
      </c>
      <c r="E52" s="12" t="s">
        <v>78</v>
      </c>
    </row>
    <row r="53" spans="1:5" x14ac:dyDescent="0.25">
      <c r="A53" s="262"/>
      <c r="B53" s="15" t="s">
        <v>8</v>
      </c>
      <c r="C53" s="9"/>
      <c r="D53" s="103">
        <v>28</v>
      </c>
      <c r="E53" s="12"/>
    </row>
    <row r="54" spans="1:5" x14ac:dyDescent="0.25">
      <c r="A54" s="262"/>
      <c r="B54" s="15" t="s">
        <v>9</v>
      </c>
      <c r="C54" s="9"/>
      <c r="D54" s="103" t="s">
        <v>78</v>
      </c>
      <c r="E54" s="12"/>
    </row>
    <row r="55" spans="1:5" x14ac:dyDescent="0.25">
      <c r="A55" s="262"/>
      <c r="B55" s="15" t="s">
        <v>10</v>
      </c>
      <c r="C55" s="9"/>
      <c r="D55" s="103"/>
      <c r="E55" s="12"/>
    </row>
    <row r="56" spans="1:5" x14ac:dyDescent="0.25">
      <c r="A56" s="262"/>
      <c r="B56" s="100" t="s">
        <v>19</v>
      </c>
      <c r="C56" s="83">
        <f>C$78</f>
        <v>188</v>
      </c>
      <c r="D56" s="110">
        <f>$D$78</f>
        <v>7598</v>
      </c>
      <c r="E56" s="84">
        <f>$E$78</f>
        <v>2.4743353514082654E-2</v>
      </c>
    </row>
    <row r="57" spans="1:5" x14ac:dyDescent="0.25">
      <c r="A57" s="262"/>
      <c r="B57" s="39" t="s">
        <v>11</v>
      </c>
      <c r="C57" s="81">
        <f>C$188</f>
        <v>2301</v>
      </c>
      <c r="D57" s="99">
        <f>$D$188</f>
        <v>17219</v>
      </c>
      <c r="E57" s="108">
        <f>$E$188</f>
        <v>0.13363145362680759</v>
      </c>
    </row>
    <row r="58" spans="1:5" x14ac:dyDescent="0.25">
      <c r="A58" s="262"/>
      <c r="B58" s="25" t="s">
        <v>14</v>
      </c>
      <c r="C58" s="9">
        <f>C49-C51</f>
        <v>-7</v>
      </c>
      <c r="D58" s="103">
        <f>D49-D51</f>
        <v>376</v>
      </c>
      <c r="E58" s="109">
        <f>E49-E51</f>
        <v>-6.2761416986769097E-2</v>
      </c>
    </row>
    <row r="59" spans="1:5" ht="15.75" thickBot="1" x14ac:dyDescent="0.3">
      <c r="A59" s="263"/>
      <c r="B59" s="80" t="s">
        <v>15</v>
      </c>
      <c r="C59" s="10">
        <f>C49-C50</f>
        <v>5</v>
      </c>
      <c r="D59" s="105">
        <f>D49-D50</f>
        <v>297</v>
      </c>
      <c r="E59" s="113">
        <f>E49-E50</f>
        <v>-9.7796143250688701E-3</v>
      </c>
    </row>
    <row r="60" spans="1:5" x14ac:dyDescent="0.25">
      <c r="A60" s="250">
        <v>5</v>
      </c>
      <c r="B60" s="26" t="s">
        <v>4</v>
      </c>
      <c r="C60" s="23">
        <v>26</v>
      </c>
      <c r="D60" s="104">
        <v>677</v>
      </c>
      <c r="E60" s="11">
        <f>C60/D60</f>
        <v>3.8404726735598228E-2</v>
      </c>
    </row>
    <row r="61" spans="1:5" x14ac:dyDescent="0.25">
      <c r="A61" s="251"/>
      <c r="B61" s="27" t="s">
        <v>5</v>
      </c>
      <c r="C61" s="9">
        <v>13</v>
      </c>
      <c r="D61" s="103">
        <v>293</v>
      </c>
      <c r="E61" s="12">
        <f t="shared" ref="E61:E62" si="0">C61/D61</f>
        <v>4.4368600682593858E-2</v>
      </c>
    </row>
    <row r="62" spans="1:5" x14ac:dyDescent="0.25">
      <c r="A62" s="251"/>
      <c r="B62" s="27" t="s">
        <v>6</v>
      </c>
      <c r="C62" s="9">
        <v>27</v>
      </c>
      <c r="D62" s="103">
        <v>236</v>
      </c>
      <c r="E62" s="12">
        <f t="shared" si="0"/>
        <v>0.11440677966101695</v>
      </c>
    </row>
    <row r="63" spans="1:5" x14ac:dyDescent="0.25">
      <c r="A63" s="251"/>
      <c r="B63" s="27" t="s">
        <v>7</v>
      </c>
      <c r="C63" s="9" t="s">
        <v>78</v>
      </c>
      <c r="D63" s="103">
        <v>50</v>
      </c>
      <c r="E63" s="12" t="s">
        <v>78</v>
      </c>
    </row>
    <row r="64" spans="1:5" x14ac:dyDescent="0.25">
      <c r="A64" s="251"/>
      <c r="B64" s="27" t="s">
        <v>8</v>
      </c>
      <c r="C64" s="9"/>
      <c r="D64" s="103">
        <v>29</v>
      </c>
      <c r="E64" s="12"/>
    </row>
    <row r="65" spans="1:5" x14ac:dyDescent="0.25">
      <c r="A65" s="251"/>
      <c r="B65" s="27" t="s">
        <v>9</v>
      </c>
      <c r="C65" s="9"/>
      <c r="D65" s="103"/>
      <c r="E65" s="12"/>
    </row>
    <row r="66" spans="1:5" x14ac:dyDescent="0.25">
      <c r="A66" s="251"/>
      <c r="B66" s="27" t="s">
        <v>10</v>
      </c>
      <c r="C66" s="9"/>
      <c r="D66" s="103"/>
      <c r="E66" s="12"/>
    </row>
    <row r="67" spans="1:5" x14ac:dyDescent="0.25">
      <c r="A67" s="251"/>
      <c r="B67" s="128" t="s">
        <v>19</v>
      </c>
      <c r="C67" s="83">
        <f>C$78</f>
        <v>188</v>
      </c>
      <c r="D67" s="110">
        <f>$D$78</f>
        <v>7598</v>
      </c>
      <c r="E67" s="84">
        <f>$E$78</f>
        <v>2.4743353514082654E-2</v>
      </c>
    </row>
    <row r="68" spans="1:5" x14ac:dyDescent="0.25">
      <c r="A68" s="251"/>
      <c r="B68" s="38" t="s">
        <v>11</v>
      </c>
      <c r="C68" s="81">
        <f>C$188</f>
        <v>2301</v>
      </c>
      <c r="D68" s="99">
        <f>$D$188</f>
        <v>17219</v>
      </c>
      <c r="E68" s="108">
        <f>$E$188</f>
        <v>0.13363145362680759</v>
      </c>
    </row>
    <row r="69" spans="1:5" x14ac:dyDescent="0.25">
      <c r="A69" s="251"/>
      <c r="B69" s="28" t="s">
        <v>14</v>
      </c>
      <c r="C69" s="9">
        <f>C60-C62</f>
        <v>-1</v>
      </c>
      <c r="D69" s="103">
        <f>D60-D62</f>
        <v>441</v>
      </c>
      <c r="E69" s="109">
        <f>E60-E62</f>
        <v>-7.6002052925418728E-2</v>
      </c>
    </row>
    <row r="70" spans="1:5" ht="15.75" thickBot="1" x14ac:dyDescent="0.3">
      <c r="A70" s="252"/>
      <c r="B70" s="29" t="s">
        <v>15</v>
      </c>
      <c r="C70" s="10">
        <f>C60-C61</f>
        <v>13</v>
      </c>
      <c r="D70" s="105">
        <f>D60-D61</f>
        <v>384</v>
      </c>
      <c r="E70" s="113">
        <f>E60-E61</f>
        <v>-5.9638739469956292E-3</v>
      </c>
    </row>
    <row r="71" spans="1:5" x14ac:dyDescent="0.25">
      <c r="A71" s="242" t="s">
        <v>30</v>
      </c>
      <c r="B71" s="18" t="s">
        <v>4</v>
      </c>
      <c r="C71" s="23">
        <f>'FL EWI by Elementary'!C192</f>
        <v>60</v>
      </c>
      <c r="D71" s="104">
        <f>'FL EWI by Elementary'!D192</f>
        <v>3774</v>
      </c>
      <c r="E71" s="11">
        <f>'FL EWI by Elementary'!E192</f>
        <v>1.5898251192368838E-2</v>
      </c>
    </row>
    <row r="72" spans="1:5" x14ac:dyDescent="0.25">
      <c r="A72" s="230"/>
      <c r="B72" s="19" t="s">
        <v>5</v>
      </c>
      <c r="C72" s="9">
        <f>'FL EWI by Elementary'!C193</f>
        <v>42</v>
      </c>
      <c r="D72" s="103">
        <f>'FL EWI by Elementary'!D193</f>
        <v>1885</v>
      </c>
      <c r="E72" s="12">
        <f>'FL EWI by Elementary'!E193</f>
        <v>2.2281167108753316E-2</v>
      </c>
    </row>
    <row r="73" spans="1:5" x14ac:dyDescent="0.25">
      <c r="A73" s="230"/>
      <c r="B73" s="19" t="s">
        <v>6</v>
      </c>
      <c r="C73" s="9">
        <f>'FL EWI by Elementary'!C194</f>
        <v>77</v>
      </c>
      <c r="D73" s="103">
        <f>'FL EWI by Elementary'!D194</f>
        <v>1489</v>
      </c>
      <c r="E73" s="12">
        <f>'FL EWI by Elementary'!E194</f>
        <v>5.1712558764271326E-2</v>
      </c>
    </row>
    <row r="74" spans="1:5" x14ac:dyDescent="0.25">
      <c r="A74" s="230"/>
      <c r="B74" s="19" t="s">
        <v>7</v>
      </c>
      <c r="C74" s="9" t="str">
        <f>'FL EWI by Elementary'!C195</f>
        <v>**</v>
      </c>
      <c r="D74" s="103">
        <f>'FL EWI by Elementary'!D195</f>
        <v>312</v>
      </c>
      <c r="E74" s="12" t="str">
        <f>'FL EWI by Elementary'!E195</f>
        <v>**</v>
      </c>
    </row>
    <row r="75" spans="1:5" x14ac:dyDescent="0.25">
      <c r="A75" s="230"/>
      <c r="B75" s="19" t="s">
        <v>8</v>
      </c>
      <c r="C75" s="9"/>
      <c r="D75" s="103">
        <f>'FL EWI by Elementary'!D196</f>
        <v>130</v>
      </c>
      <c r="E75" s="12"/>
    </row>
    <row r="76" spans="1:5" x14ac:dyDescent="0.25">
      <c r="A76" s="230"/>
      <c r="B76" s="19" t="s">
        <v>9</v>
      </c>
      <c r="C76" s="9"/>
      <c r="D76" s="103" t="s">
        <v>78</v>
      </c>
      <c r="E76" s="12"/>
    </row>
    <row r="77" spans="1:5" x14ac:dyDescent="0.25">
      <c r="A77" s="230"/>
      <c r="B77" s="19" t="s">
        <v>10</v>
      </c>
      <c r="C77" s="9"/>
      <c r="D77" s="103" t="s">
        <v>78</v>
      </c>
      <c r="E77" s="12"/>
    </row>
    <row r="78" spans="1:5" x14ac:dyDescent="0.25">
      <c r="A78" s="230"/>
      <c r="B78" s="20" t="s">
        <v>19</v>
      </c>
      <c r="C78" s="85">
        <f>'FL EWI by Elementary'!C199</f>
        <v>188</v>
      </c>
      <c r="D78" s="98">
        <f>'FL EWI by Elementary'!D199</f>
        <v>7598</v>
      </c>
      <c r="E78" s="84">
        <f>'FL EWI by Elementary'!E199</f>
        <v>2.4743353514082654E-2</v>
      </c>
    </row>
    <row r="79" spans="1:5" x14ac:dyDescent="0.25">
      <c r="A79" s="230"/>
      <c r="B79" s="37" t="s">
        <v>11</v>
      </c>
      <c r="C79" s="81">
        <f>'FL EWI by Elementary'!C200</f>
        <v>2301</v>
      </c>
      <c r="D79" s="99">
        <f>'FL EWI by Elementary'!D200</f>
        <v>17219</v>
      </c>
      <c r="E79" s="108">
        <f>'FL EWI by Elementary'!E200</f>
        <v>0.13363145362680759</v>
      </c>
    </row>
    <row r="80" spans="1:5" x14ac:dyDescent="0.25">
      <c r="A80" s="230"/>
      <c r="B80" s="21" t="s">
        <v>14</v>
      </c>
      <c r="C80" s="9">
        <f>'FL EWI by Elementary'!C201</f>
        <v>-17</v>
      </c>
      <c r="D80" s="103">
        <f>'FL EWI by Elementary'!D201</f>
        <v>2285</v>
      </c>
      <c r="E80" s="109">
        <f>'FL EWI by Elementary'!E201</f>
        <v>-3.5814307571902487E-2</v>
      </c>
    </row>
    <row r="81" spans="1:5" ht="15.75" thickBot="1" x14ac:dyDescent="0.3">
      <c r="A81" s="231"/>
      <c r="B81" s="22" t="s">
        <v>15</v>
      </c>
      <c r="C81" s="10">
        <f>'FL EWI by Elementary'!C202</f>
        <v>18</v>
      </c>
      <c r="D81" s="105">
        <f>'FL EWI by Elementary'!D202</f>
        <v>1889</v>
      </c>
      <c r="E81" s="157">
        <f>'FL EWI by Elementary'!E202</f>
        <v>-6.3829159163844781E-3</v>
      </c>
    </row>
    <row r="82" spans="1:5" x14ac:dyDescent="0.25">
      <c r="A82" s="250">
        <v>6</v>
      </c>
      <c r="B82" s="18" t="s">
        <v>4</v>
      </c>
      <c r="C82" s="23">
        <v>84</v>
      </c>
      <c r="D82" s="104">
        <v>686</v>
      </c>
      <c r="E82" s="11">
        <f>C82/D82</f>
        <v>0.12244897959183673</v>
      </c>
    </row>
    <row r="83" spans="1:5" x14ac:dyDescent="0.25">
      <c r="A83" s="251"/>
      <c r="B83" s="19" t="s">
        <v>5</v>
      </c>
      <c r="C83" s="9">
        <v>50</v>
      </c>
      <c r="D83" s="103">
        <v>317</v>
      </c>
      <c r="E83" s="12">
        <f t="shared" ref="E83:E84" si="1">C83/D83</f>
        <v>0.15772870662460567</v>
      </c>
    </row>
    <row r="84" spans="1:5" x14ac:dyDescent="0.25">
      <c r="A84" s="251"/>
      <c r="B84" s="19" t="s">
        <v>6</v>
      </c>
      <c r="C84" s="9">
        <v>71</v>
      </c>
      <c r="D84" s="103">
        <v>223</v>
      </c>
      <c r="E84" s="12">
        <f t="shared" si="1"/>
        <v>0.31838565022421522</v>
      </c>
    </row>
    <row r="85" spans="1:5" x14ac:dyDescent="0.25">
      <c r="A85" s="251"/>
      <c r="B85" s="19" t="s">
        <v>7</v>
      </c>
      <c r="C85" s="9">
        <v>12</v>
      </c>
      <c r="D85" s="103">
        <v>57</v>
      </c>
      <c r="E85" s="12">
        <f>C85/D85</f>
        <v>0.21052631578947367</v>
      </c>
    </row>
    <row r="86" spans="1:5" x14ac:dyDescent="0.25">
      <c r="A86" s="251"/>
      <c r="B86" s="19" t="s">
        <v>8</v>
      </c>
      <c r="C86" s="9" t="s">
        <v>78</v>
      </c>
      <c r="D86" s="103">
        <v>18</v>
      </c>
      <c r="E86" s="12" t="s">
        <v>78</v>
      </c>
    </row>
    <row r="87" spans="1:5" x14ac:dyDescent="0.25">
      <c r="A87" s="251"/>
      <c r="B87" s="19" t="s">
        <v>9</v>
      </c>
      <c r="C87" s="9"/>
      <c r="D87" s="103"/>
      <c r="E87" s="12"/>
    </row>
    <row r="88" spans="1:5" x14ac:dyDescent="0.25">
      <c r="A88" s="251"/>
      <c r="B88" s="19" t="s">
        <v>10</v>
      </c>
      <c r="C88" s="9"/>
      <c r="D88" s="103" t="s">
        <v>78</v>
      </c>
      <c r="E88" s="12"/>
    </row>
    <row r="89" spans="1:5" x14ac:dyDescent="0.25">
      <c r="A89" s="251"/>
      <c r="B89" s="20" t="s">
        <v>31</v>
      </c>
      <c r="C89" s="83">
        <f>C$122</f>
        <v>856</v>
      </c>
      <c r="D89" s="110">
        <f>$D$122</f>
        <v>4100</v>
      </c>
      <c r="E89" s="84">
        <f>$E$122</f>
        <v>0.20878048780487804</v>
      </c>
    </row>
    <row r="90" spans="1:5" x14ac:dyDescent="0.25">
      <c r="A90" s="251"/>
      <c r="B90" s="37" t="s">
        <v>11</v>
      </c>
      <c r="C90" s="81">
        <f>C$188</f>
        <v>2301</v>
      </c>
      <c r="D90" s="99">
        <f>$D$188</f>
        <v>17219</v>
      </c>
      <c r="E90" s="108">
        <f>$E$188</f>
        <v>0.13363145362680759</v>
      </c>
    </row>
    <row r="91" spans="1:5" x14ac:dyDescent="0.25">
      <c r="A91" s="251"/>
      <c r="B91" s="21" t="s">
        <v>14</v>
      </c>
      <c r="C91" s="9">
        <f>C82-C84</f>
        <v>13</v>
      </c>
      <c r="D91" s="103">
        <f>D82-D84</f>
        <v>463</v>
      </c>
      <c r="E91" s="109">
        <f>E82-E84</f>
        <v>-0.19593667063237849</v>
      </c>
    </row>
    <row r="92" spans="1:5" ht="15.75" thickBot="1" x14ac:dyDescent="0.3">
      <c r="A92" s="252"/>
      <c r="B92" s="22" t="s">
        <v>15</v>
      </c>
      <c r="C92" s="10">
        <f>C82-C83</f>
        <v>34</v>
      </c>
      <c r="D92" s="105">
        <f>D82-D83</f>
        <v>369</v>
      </c>
      <c r="E92" s="113">
        <f>E82-E83</f>
        <v>-3.5279727032768937E-2</v>
      </c>
    </row>
    <row r="93" spans="1:5" x14ac:dyDescent="0.25">
      <c r="A93" s="253">
        <v>7</v>
      </c>
      <c r="B93" s="18" t="s">
        <v>4</v>
      </c>
      <c r="C93" s="23">
        <v>103</v>
      </c>
      <c r="D93" s="104">
        <v>685</v>
      </c>
      <c r="E93" s="11">
        <f>C93/D93</f>
        <v>0.15036496350364964</v>
      </c>
    </row>
    <row r="94" spans="1:5" x14ac:dyDescent="0.25">
      <c r="A94" s="254"/>
      <c r="B94" s="19" t="s">
        <v>5</v>
      </c>
      <c r="C94" s="9">
        <v>109</v>
      </c>
      <c r="D94" s="103">
        <v>349</v>
      </c>
      <c r="E94" s="12">
        <f t="shared" ref="E94:E95" si="2">C94/D94</f>
        <v>0.31232091690544411</v>
      </c>
    </row>
    <row r="95" spans="1:5" x14ac:dyDescent="0.25">
      <c r="A95" s="254"/>
      <c r="B95" s="19" t="s">
        <v>6</v>
      </c>
      <c r="C95" s="9">
        <v>84</v>
      </c>
      <c r="D95" s="103">
        <v>239</v>
      </c>
      <c r="E95" s="12">
        <f t="shared" si="2"/>
        <v>0.35146443514644349</v>
      </c>
    </row>
    <row r="96" spans="1:5" x14ac:dyDescent="0.25">
      <c r="A96" s="254"/>
      <c r="B96" s="19" t="s">
        <v>7</v>
      </c>
      <c r="C96" s="9">
        <v>13</v>
      </c>
      <c r="D96" s="103">
        <v>58</v>
      </c>
      <c r="E96" s="12">
        <f>C96/D96</f>
        <v>0.22413793103448276</v>
      </c>
    </row>
    <row r="97" spans="1:5" x14ac:dyDescent="0.25">
      <c r="A97" s="254"/>
      <c r="B97" s="19" t="s">
        <v>8</v>
      </c>
      <c r="C97" s="9" t="s">
        <v>78</v>
      </c>
      <c r="D97" s="103">
        <v>22</v>
      </c>
      <c r="E97" s="12" t="s">
        <v>78</v>
      </c>
    </row>
    <row r="98" spans="1:5" x14ac:dyDescent="0.25">
      <c r="A98" s="254"/>
      <c r="B98" s="19" t="s">
        <v>9</v>
      </c>
      <c r="C98" s="9" t="s">
        <v>78</v>
      </c>
      <c r="D98" s="103" t="s">
        <v>78</v>
      </c>
      <c r="E98" s="12" t="s">
        <v>78</v>
      </c>
    </row>
    <row r="99" spans="1:5" x14ac:dyDescent="0.25">
      <c r="A99" s="254"/>
      <c r="B99" s="19" t="s">
        <v>10</v>
      </c>
      <c r="C99" s="9"/>
      <c r="D99" s="103" t="s">
        <v>78</v>
      </c>
      <c r="E99" s="12"/>
    </row>
    <row r="100" spans="1:5" x14ac:dyDescent="0.25">
      <c r="A100" s="254"/>
      <c r="B100" s="20" t="s">
        <v>31</v>
      </c>
      <c r="C100" s="83">
        <f>C$122</f>
        <v>856</v>
      </c>
      <c r="D100" s="110">
        <f>$D$122</f>
        <v>4100</v>
      </c>
      <c r="E100" s="84">
        <f>$E$122</f>
        <v>0.20878048780487804</v>
      </c>
    </row>
    <row r="101" spans="1:5" x14ac:dyDescent="0.25">
      <c r="A101" s="254"/>
      <c r="B101" s="37" t="s">
        <v>11</v>
      </c>
      <c r="C101" s="81">
        <f>C$188</f>
        <v>2301</v>
      </c>
      <c r="D101" s="99">
        <f>$D$188</f>
        <v>17219</v>
      </c>
      <c r="E101" s="108">
        <f>$E$188</f>
        <v>0.13363145362680759</v>
      </c>
    </row>
    <row r="102" spans="1:5" x14ac:dyDescent="0.25">
      <c r="A102" s="254"/>
      <c r="B102" s="21" t="s">
        <v>14</v>
      </c>
      <c r="C102" s="9">
        <f>C93-C95</f>
        <v>19</v>
      </c>
      <c r="D102" s="103">
        <f>D93-D95</f>
        <v>446</v>
      </c>
      <c r="E102" s="109">
        <f>E93-E95</f>
        <v>-0.20109947164279385</v>
      </c>
    </row>
    <row r="103" spans="1:5" ht="15.75" thickBot="1" x14ac:dyDescent="0.3">
      <c r="A103" s="255"/>
      <c r="B103" s="22" t="s">
        <v>15</v>
      </c>
      <c r="C103" s="10">
        <f>C93-C94</f>
        <v>-6</v>
      </c>
      <c r="D103" s="105">
        <f>D93-D94</f>
        <v>336</v>
      </c>
      <c r="E103" s="113">
        <f>E93-E94</f>
        <v>-0.16195595340179447</v>
      </c>
    </row>
    <row r="104" spans="1:5" x14ac:dyDescent="0.25">
      <c r="A104" s="250">
        <v>8</v>
      </c>
      <c r="B104" s="18" t="s">
        <v>4</v>
      </c>
      <c r="C104" s="23">
        <v>123</v>
      </c>
      <c r="D104" s="104">
        <v>709</v>
      </c>
      <c r="E104" s="11">
        <f>C104/D104</f>
        <v>0.17348377997179126</v>
      </c>
    </row>
    <row r="105" spans="1:5" x14ac:dyDescent="0.25">
      <c r="A105" s="251"/>
      <c r="B105" s="19" t="s">
        <v>5</v>
      </c>
      <c r="C105" s="9">
        <v>100</v>
      </c>
      <c r="D105" s="103">
        <v>382</v>
      </c>
      <c r="E105" s="12">
        <f t="shared" ref="E105:E106" si="3">C105/D105</f>
        <v>0.26178010471204188</v>
      </c>
    </row>
    <row r="106" spans="1:5" x14ac:dyDescent="0.25">
      <c r="A106" s="251"/>
      <c r="B106" s="19" t="s">
        <v>6</v>
      </c>
      <c r="C106" s="9">
        <v>85</v>
      </c>
      <c r="D106" s="103">
        <v>264</v>
      </c>
      <c r="E106" s="12">
        <f t="shared" si="3"/>
        <v>0.32196969696969696</v>
      </c>
    </row>
    <row r="107" spans="1:5" x14ac:dyDescent="0.25">
      <c r="A107" s="251"/>
      <c r="B107" s="19" t="s">
        <v>7</v>
      </c>
      <c r="C107" s="9">
        <v>17</v>
      </c>
      <c r="D107" s="103">
        <v>65</v>
      </c>
      <c r="E107" s="12">
        <f>C107/D107</f>
        <v>0.26153846153846155</v>
      </c>
    </row>
    <row r="108" spans="1:5" x14ac:dyDescent="0.25">
      <c r="A108" s="251"/>
      <c r="B108" s="19" t="s">
        <v>8</v>
      </c>
      <c r="C108" s="9" t="s">
        <v>78</v>
      </c>
      <c r="D108" s="103">
        <v>23</v>
      </c>
      <c r="E108" s="12" t="s">
        <v>78</v>
      </c>
    </row>
    <row r="109" spans="1:5" x14ac:dyDescent="0.25">
      <c r="A109" s="251"/>
      <c r="B109" s="19" t="s">
        <v>9</v>
      </c>
      <c r="C109" s="9"/>
      <c r="D109" s="103"/>
      <c r="E109" s="12"/>
    </row>
    <row r="110" spans="1:5" x14ac:dyDescent="0.25">
      <c r="A110" s="251"/>
      <c r="B110" s="19" t="s">
        <v>10</v>
      </c>
      <c r="C110" s="9"/>
      <c r="D110" s="103" t="s">
        <v>78</v>
      </c>
      <c r="E110" s="12"/>
    </row>
    <row r="111" spans="1:5" x14ac:dyDescent="0.25">
      <c r="A111" s="251"/>
      <c r="B111" s="20" t="s">
        <v>31</v>
      </c>
      <c r="C111" s="83">
        <f>C$122</f>
        <v>856</v>
      </c>
      <c r="D111" s="110">
        <f>$D$122</f>
        <v>4100</v>
      </c>
      <c r="E111" s="84">
        <f>$E$122</f>
        <v>0.20878048780487804</v>
      </c>
    </row>
    <row r="112" spans="1:5" x14ac:dyDescent="0.25">
      <c r="A112" s="251"/>
      <c r="B112" s="37" t="s">
        <v>11</v>
      </c>
      <c r="C112" s="81">
        <f>C$188</f>
        <v>2301</v>
      </c>
      <c r="D112" s="99">
        <f>$D$188</f>
        <v>17219</v>
      </c>
      <c r="E112" s="108">
        <f>$E$188</f>
        <v>0.13363145362680759</v>
      </c>
    </row>
    <row r="113" spans="1:5" x14ac:dyDescent="0.25">
      <c r="A113" s="251"/>
      <c r="B113" s="21" t="s">
        <v>14</v>
      </c>
      <c r="C113" s="9">
        <f>C104-C106</f>
        <v>38</v>
      </c>
      <c r="D113" s="103">
        <f>D104-D106</f>
        <v>445</v>
      </c>
      <c r="E113" s="109">
        <f>E104-E106</f>
        <v>-0.1484859169979057</v>
      </c>
    </row>
    <row r="114" spans="1:5" ht="15.75" thickBot="1" x14ac:dyDescent="0.3">
      <c r="A114" s="252"/>
      <c r="B114" s="22" t="s">
        <v>15</v>
      </c>
      <c r="C114" s="10">
        <f>C104-C105</f>
        <v>23</v>
      </c>
      <c r="D114" s="105">
        <f>D104-D105</f>
        <v>327</v>
      </c>
      <c r="E114" s="113">
        <f>E104-E105</f>
        <v>-8.829632474025062E-2</v>
      </c>
    </row>
    <row r="115" spans="1:5" x14ac:dyDescent="0.25">
      <c r="A115" s="242" t="s">
        <v>36</v>
      </c>
      <c r="B115" s="18" t="s">
        <v>4</v>
      </c>
      <c r="C115" s="23">
        <f>'FL EWI by Middle'!C115</f>
        <v>310</v>
      </c>
      <c r="D115" s="104">
        <f>'FL EWI by Middle'!D115</f>
        <v>2080</v>
      </c>
      <c r="E115" s="11">
        <f>C115/D115</f>
        <v>0.14903846153846154</v>
      </c>
    </row>
    <row r="116" spans="1:5" x14ac:dyDescent="0.25">
      <c r="A116" s="230"/>
      <c r="B116" s="19" t="s">
        <v>5</v>
      </c>
      <c r="C116" s="9">
        <f>'FL EWI by Middle'!C116</f>
        <v>259</v>
      </c>
      <c r="D116" s="103">
        <f>'FL EWI by Middle'!D116</f>
        <v>1048</v>
      </c>
      <c r="E116" s="12">
        <f t="shared" ref="E116:E118" si="4">C116/D116</f>
        <v>0.24713740458015268</v>
      </c>
    </row>
    <row r="117" spans="1:5" x14ac:dyDescent="0.25">
      <c r="A117" s="230"/>
      <c r="B117" s="19" t="s">
        <v>6</v>
      </c>
      <c r="C117" s="9">
        <f>'FL EWI by Middle'!C117</f>
        <v>240</v>
      </c>
      <c r="D117" s="103">
        <f>'FL EWI by Middle'!D117</f>
        <v>726</v>
      </c>
      <c r="E117" s="12">
        <f t="shared" si="4"/>
        <v>0.33057851239669422</v>
      </c>
    </row>
    <row r="118" spans="1:5" x14ac:dyDescent="0.25">
      <c r="A118" s="230"/>
      <c r="B118" s="19" t="s">
        <v>7</v>
      </c>
      <c r="C118" s="9">
        <f>'FL EWI by Middle'!C118</f>
        <v>42</v>
      </c>
      <c r="D118" s="103">
        <f>'FL EWI by Middle'!D118</f>
        <v>180</v>
      </c>
      <c r="E118" s="12">
        <f t="shared" si="4"/>
        <v>0.23333333333333334</v>
      </c>
    </row>
    <row r="119" spans="1:5" x14ac:dyDescent="0.25">
      <c r="A119" s="230"/>
      <c r="B119" s="19" t="s">
        <v>8</v>
      </c>
      <c r="C119" s="9" t="str">
        <f>'FL EWI by Middle'!C119</f>
        <v>**</v>
      </c>
      <c r="D119" s="103">
        <f>'FL EWI by Middle'!D119</f>
        <v>63</v>
      </c>
      <c r="E119" s="12" t="s">
        <v>78</v>
      </c>
    </row>
    <row r="120" spans="1:5" x14ac:dyDescent="0.25">
      <c r="A120" s="230"/>
      <c r="B120" s="19" t="s">
        <v>9</v>
      </c>
      <c r="C120" s="9" t="s">
        <v>78</v>
      </c>
      <c r="D120" s="103" t="str">
        <f>'FL EWI by Middle'!D120</f>
        <v>**</v>
      </c>
      <c r="E120" s="12" t="s">
        <v>78</v>
      </c>
    </row>
    <row r="121" spans="1:5" x14ac:dyDescent="0.25">
      <c r="A121" s="230"/>
      <c r="B121" s="19" t="s">
        <v>10</v>
      </c>
      <c r="C121" s="9"/>
      <c r="D121" s="103" t="s">
        <v>78</v>
      </c>
      <c r="E121" s="12"/>
    </row>
    <row r="122" spans="1:5" x14ac:dyDescent="0.25">
      <c r="A122" s="230"/>
      <c r="B122" s="20" t="s">
        <v>31</v>
      </c>
      <c r="C122" s="83">
        <f>'FL EWI by Middle'!C122</f>
        <v>856</v>
      </c>
      <c r="D122" s="110">
        <f>'FL EWI by Middle'!D111</f>
        <v>4100</v>
      </c>
      <c r="E122" s="84">
        <f>C122/D122</f>
        <v>0.20878048780487804</v>
      </c>
    </row>
    <row r="123" spans="1:5" x14ac:dyDescent="0.25">
      <c r="A123" s="230"/>
      <c r="B123" s="37" t="s">
        <v>11</v>
      </c>
      <c r="C123" s="81">
        <f>C$188</f>
        <v>2301</v>
      </c>
      <c r="D123" s="99">
        <f>$D$188</f>
        <v>17219</v>
      </c>
      <c r="E123" s="108">
        <f>$E$188</f>
        <v>0.13363145362680759</v>
      </c>
    </row>
    <row r="124" spans="1:5" x14ac:dyDescent="0.25">
      <c r="A124" s="230"/>
      <c r="B124" s="21" t="s">
        <v>14</v>
      </c>
      <c r="C124" s="9">
        <f>C115-C117</f>
        <v>70</v>
      </c>
      <c r="D124" s="103">
        <f>D115-D117</f>
        <v>1354</v>
      </c>
      <c r="E124" s="109">
        <f>E115-E117</f>
        <v>-0.18154005085823269</v>
      </c>
    </row>
    <row r="125" spans="1:5" ht="15.75" thickBot="1" x14ac:dyDescent="0.3">
      <c r="A125" s="231"/>
      <c r="B125" s="22" t="s">
        <v>15</v>
      </c>
      <c r="C125" s="10">
        <f>C115-C116</f>
        <v>51</v>
      </c>
      <c r="D125" s="105">
        <f>D115-D116</f>
        <v>1032</v>
      </c>
      <c r="E125" s="113">
        <f>E115-E116</f>
        <v>-9.8098943041691145E-2</v>
      </c>
    </row>
    <row r="126" spans="1:5" x14ac:dyDescent="0.25">
      <c r="A126" s="247">
        <v>9</v>
      </c>
      <c r="B126" s="18" t="s">
        <v>4</v>
      </c>
      <c r="C126" s="23">
        <v>161</v>
      </c>
      <c r="D126" s="104">
        <v>809</v>
      </c>
      <c r="E126" s="11">
        <f>C126/D126</f>
        <v>0.19901112484548825</v>
      </c>
    </row>
    <row r="127" spans="1:5" x14ac:dyDescent="0.25">
      <c r="A127" s="248"/>
      <c r="B127" s="19" t="s">
        <v>5</v>
      </c>
      <c r="C127" s="9">
        <v>116</v>
      </c>
      <c r="D127" s="103">
        <v>379</v>
      </c>
      <c r="E127" s="12">
        <f t="shared" ref="E127:E129" si="5">C127/D127</f>
        <v>0.30606860158311344</v>
      </c>
    </row>
    <row r="128" spans="1:5" x14ac:dyDescent="0.25">
      <c r="A128" s="248"/>
      <c r="B128" s="19" t="s">
        <v>6</v>
      </c>
      <c r="C128" s="9">
        <v>115</v>
      </c>
      <c r="D128" s="103">
        <v>279</v>
      </c>
      <c r="E128" s="12">
        <f t="shared" si="5"/>
        <v>0.41218637992831542</v>
      </c>
    </row>
    <row r="129" spans="1:5" x14ac:dyDescent="0.25">
      <c r="A129" s="248"/>
      <c r="B129" s="19" t="s">
        <v>7</v>
      </c>
      <c r="C129" s="9">
        <v>14</v>
      </c>
      <c r="D129" s="103">
        <v>74</v>
      </c>
      <c r="E129" s="12">
        <f t="shared" si="5"/>
        <v>0.1891891891891892</v>
      </c>
    </row>
    <row r="130" spans="1:5" x14ac:dyDescent="0.25">
      <c r="A130" s="248"/>
      <c r="B130" s="19" t="s">
        <v>8</v>
      </c>
      <c r="C130" s="9" t="s">
        <v>78</v>
      </c>
      <c r="D130" s="103">
        <v>27</v>
      </c>
      <c r="E130" s="12" t="s">
        <v>78</v>
      </c>
    </row>
    <row r="131" spans="1:5" x14ac:dyDescent="0.25">
      <c r="A131" s="248"/>
      <c r="B131" s="19" t="s">
        <v>9</v>
      </c>
      <c r="C131" s="9" t="s">
        <v>78</v>
      </c>
      <c r="D131" s="103" t="s">
        <v>78</v>
      </c>
      <c r="E131" s="12" t="s">
        <v>78</v>
      </c>
    </row>
    <row r="132" spans="1:5" x14ac:dyDescent="0.25">
      <c r="A132" s="248"/>
      <c r="B132" s="19" t="s">
        <v>10</v>
      </c>
      <c r="C132" s="9" t="s">
        <v>78</v>
      </c>
      <c r="D132" s="103" t="s">
        <v>78</v>
      </c>
      <c r="E132" s="12" t="s">
        <v>78</v>
      </c>
    </row>
    <row r="133" spans="1:5" x14ac:dyDescent="0.25">
      <c r="A133" s="248"/>
      <c r="B133" s="20" t="s">
        <v>44</v>
      </c>
      <c r="C133" s="85">
        <f>C$177</f>
        <v>1257</v>
      </c>
      <c r="D133" s="98">
        <f>$D$177</f>
        <v>5521</v>
      </c>
      <c r="E133" s="84">
        <f>$E$177</f>
        <v>0.22767614562579244</v>
      </c>
    </row>
    <row r="134" spans="1:5" x14ac:dyDescent="0.25">
      <c r="A134" s="248"/>
      <c r="B134" s="37" t="s">
        <v>11</v>
      </c>
      <c r="C134" s="81">
        <f>C$188</f>
        <v>2301</v>
      </c>
      <c r="D134" s="99">
        <f>$D$188</f>
        <v>17219</v>
      </c>
      <c r="E134" s="108">
        <f>$E$188</f>
        <v>0.13363145362680759</v>
      </c>
    </row>
    <row r="135" spans="1:5" x14ac:dyDescent="0.25">
      <c r="A135" s="248"/>
      <c r="B135" s="21" t="s">
        <v>14</v>
      </c>
      <c r="C135" s="9">
        <f>C126-C128</f>
        <v>46</v>
      </c>
      <c r="D135" s="103">
        <f>D126-D128</f>
        <v>530</v>
      </c>
      <c r="E135" s="109">
        <f>E126-E128</f>
        <v>-0.21317525508282717</v>
      </c>
    </row>
    <row r="136" spans="1:5" ht="15.75" thickBot="1" x14ac:dyDescent="0.3">
      <c r="A136" s="249"/>
      <c r="B136" s="22" t="s">
        <v>15</v>
      </c>
      <c r="C136" s="10">
        <f>C126-C127</f>
        <v>45</v>
      </c>
      <c r="D136" s="105">
        <f>D126-D127</f>
        <v>430</v>
      </c>
      <c r="E136" s="113">
        <f>E126-E127</f>
        <v>-0.1070574767376252</v>
      </c>
    </row>
    <row r="137" spans="1:5" x14ac:dyDescent="0.25">
      <c r="A137" s="256">
        <v>10</v>
      </c>
      <c r="B137" s="18" t="s">
        <v>4</v>
      </c>
      <c r="C137" s="23">
        <v>122</v>
      </c>
      <c r="D137" s="104">
        <v>762</v>
      </c>
      <c r="E137" s="11">
        <f>C137/D137</f>
        <v>0.16010498687664043</v>
      </c>
    </row>
    <row r="138" spans="1:5" x14ac:dyDescent="0.25">
      <c r="A138" s="257"/>
      <c r="B138" s="19" t="s">
        <v>5</v>
      </c>
      <c r="C138" s="9">
        <v>92</v>
      </c>
      <c r="D138" s="103">
        <v>337</v>
      </c>
      <c r="E138" s="12">
        <f t="shared" ref="E138:E139" si="6">C138/D138</f>
        <v>0.27299703264094954</v>
      </c>
    </row>
    <row r="139" spans="1:5" x14ac:dyDescent="0.25">
      <c r="A139" s="257"/>
      <c r="B139" s="19" t="s">
        <v>6</v>
      </c>
      <c r="C139" s="9">
        <v>68</v>
      </c>
      <c r="D139" s="103">
        <v>202</v>
      </c>
      <c r="E139" s="12">
        <f t="shared" si="6"/>
        <v>0.33663366336633666</v>
      </c>
    </row>
    <row r="140" spans="1:5" x14ac:dyDescent="0.25">
      <c r="A140" s="257"/>
      <c r="B140" s="19" t="s">
        <v>7</v>
      </c>
      <c r="C140" s="9">
        <v>12</v>
      </c>
      <c r="D140" s="103">
        <v>46</v>
      </c>
      <c r="E140" s="12">
        <f>C140/D140</f>
        <v>0.2608695652173913</v>
      </c>
    </row>
    <row r="141" spans="1:5" x14ac:dyDescent="0.25">
      <c r="A141" s="257"/>
      <c r="B141" s="19" t="s">
        <v>8</v>
      </c>
      <c r="C141" s="9" t="s">
        <v>78</v>
      </c>
      <c r="D141" s="103">
        <v>25</v>
      </c>
      <c r="E141" s="12" t="s">
        <v>78</v>
      </c>
    </row>
    <row r="142" spans="1:5" x14ac:dyDescent="0.25">
      <c r="A142" s="257"/>
      <c r="B142" s="19" t="s">
        <v>9</v>
      </c>
      <c r="C142" s="9"/>
      <c r="D142" s="103" t="s">
        <v>78</v>
      </c>
      <c r="E142" s="12"/>
    </row>
    <row r="143" spans="1:5" x14ac:dyDescent="0.25">
      <c r="A143" s="257"/>
      <c r="B143" s="19" t="s">
        <v>10</v>
      </c>
      <c r="C143" s="9" t="s">
        <v>78</v>
      </c>
      <c r="D143" s="103" t="s">
        <v>78</v>
      </c>
      <c r="E143" s="12" t="s">
        <v>78</v>
      </c>
    </row>
    <row r="144" spans="1:5" x14ac:dyDescent="0.25">
      <c r="A144" s="257"/>
      <c r="B144" s="20" t="s">
        <v>44</v>
      </c>
      <c r="C144" s="85">
        <f>C$177</f>
        <v>1257</v>
      </c>
      <c r="D144" s="98">
        <f>$D$177</f>
        <v>5521</v>
      </c>
      <c r="E144" s="84">
        <f>$E$177</f>
        <v>0.22767614562579244</v>
      </c>
    </row>
    <row r="145" spans="1:5" x14ac:dyDescent="0.25">
      <c r="A145" s="257"/>
      <c r="B145" s="37" t="s">
        <v>11</v>
      </c>
      <c r="C145" s="81">
        <f>C$188</f>
        <v>2301</v>
      </c>
      <c r="D145" s="99">
        <f>$D$188</f>
        <v>17219</v>
      </c>
      <c r="E145" s="108">
        <f>$E$188</f>
        <v>0.13363145362680759</v>
      </c>
    </row>
    <row r="146" spans="1:5" x14ac:dyDescent="0.25">
      <c r="A146" s="257"/>
      <c r="B146" s="21" t="s">
        <v>14</v>
      </c>
      <c r="C146" s="9">
        <f>C137-C139</f>
        <v>54</v>
      </c>
      <c r="D146" s="103">
        <f>D137-D139</f>
        <v>560</v>
      </c>
      <c r="E146" s="109">
        <f>E137-E139</f>
        <v>-0.17652867648969622</v>
      </c>
    </row>
    <row r="147" spans="1:5" ht="15.75" thickBot="1" x14ac:dyDescent="0.3">
      <c r="A147" s="258"/>
      <c r="B147" s="22" t="s">
        <v>15</v>
      </c>
      <c r="C147" s="10">
        <f>C137-C138</f>
        <v>30</v>
      </c>
      <c r="D147" s="105">
        <f>D137-D138</f>
        <v>425</v>
      </c>
      <c r="E147" s="113">
        <f>E137-E138</f>
        <v>-0.11289204576430911</v>
      </c>
    </row>
    <row r="148" spans="1:5" x14ac:dyDescent="0.25">
      <c r="A148" s="247">
        <v>11</v>
      </c>
      <c r="B148" s="18" t="s">
        <v>4</v>
      </c>
      <c r="C148" s="23">
        <v>101</v>
      </c>
      <c r="D148" s="104">
        <v>674</v>
      </c>
      <c r="E148" s="11">
        <f>C148/D148</f>
        <v>0.14985163204747776</v>
      </c>
    </row>
    <row r="149" spans="1:5" x14ac:dyDescent="0.25">
      <c r="A149" s="248"/>
      <c r="B149" s="19" t="s">
        <v>5</v>
      </c>
      <c r="C149" s="9">
        <v>67</v>
      </c>
      <c r="D149" s="103">
        <v>308</v>
      </c>
      <c r="E149" s="12">
        <f t="shared" ref="E149:E150" si="7">C149/D149</f>
        <v>0.21753246753246752</v>
      </c>
    </row>
    <row r="150" spans="1:5" x14ac:dyDescent="0.25">
      <c r="A150" s="248"/>
      <c r="B150" s="19" t="s">
        <v>6</v>
      </c>
      <c r="C150" s="9">
        <v>62</v>
      </c>
      <c r="D150" s="103">
        <v>183</v>
      </c>
      <c r="E150" s="12">
        <f t="shared" si="7"/>
        <v>0.33879781420765026</v>
      </c>
    </row>
    <row r="151" spans="1:5" x14ac:dyDescent="0.25">
      <c r="A151" s="248"/>
      <c r="B151" s="19" t="s">
        <v>7</v>
      </c>
      <c r="C151" s="9">
        <v>10</v>
      </c>
      <c r="D151" s="103">
        <v>57</v>
      </c>
      <c r="E151" s="12">
        <f>C151/D151</f>
        <v>0.17543859649122806</v>
      </c>
    </row>
    <row r="152" spans="1:5" x14ac:dyDescent="0.25">
      <c r="A152" s="248"/>
      <c r="B152" s="19" t="s">
        <v>8</v>
      </c>
      <c r="C152" s="9" t="s">
        <v>78</v>
      </c>
      <c r="D152" s="103">
        <v>30</v>
      </c>
      <c r="E152" s="12" t="s">
        <v>78</v>
      </c>
    </row>
    <row r="153" spans="1:5" x14ac:dyDescent="0.25">
      <c r="A153" s="248"/>
      <c r="B153" s="19" t="s">
        <v>9</v>
      </c>
      <c r="C153" s="9" t="s">
        <v>78</v>
      </c>
      <c r="D153" s="103" t="s">
        <v>78</v>
      </c>
      <c r="E153" s="12" t="s">
        <v>78</v>
      </c>
    </row>
    <row r="154" spans="1:5" x14ac:dyDescent="0.25">
      <c r="A154" s="248"/>
      <c r="B154" s="19" t="s">
        <v>10</v>
      </c>
      <c r="C154" s="9"/>
      <c r="D154" s="103" t="s">
        <v>78</v>
      </c>
      <c r="E154" s="12"/>
    </row>
    <row r="155" spans="1:5" x14ac:dyDescent="0.25">
      <c r="A155" s="248"/>
      <c r="B155" s="20" t="s">
        <v>44</v>
      </c>
      <c r="C155" s="85">
        <f>C$177</f>
        <v>1257</v>
      </c>
      <c r="D155" s="98">
        <f>$D$177</f>
        <v>5521</v>
      </c>
      <c r="E155" s="84">
        <f>$E$177</f>
        <v>0.22767614562579244</v>
      </c>
    </row>
    <row r="156" spans="1:5" x14ac:dyDescent="0.25">
      <c r="A156" s="248"/>
      <c r="B156" s="37" t="s">
        <v>11</v>
      </c>
      <c r="C156" s="81">
        <f>C$188</f>
        <v>2301</v>
      </c>
      <c r="D156" s="99">
        <f>$D$188</f>
        <v>17219</v>
      </c>
      <c r="E156" s="108">
        <f>$E$188</f>
        <v>0.13363145362680759</v>
      </c>
    </row>
    <row r="157" spans="1:5" x14ac:dyDescent="0.25">
      <c r="A157" s="248"/>
      <c r="B157" s="21" t="s">
        <v>14</v>
      </c>
      <c r="C157" s="9">
        <f>C148-C150</f>
        <v>39</v>
      </c>
      <c r="D157" s="103">
        <f>D148-D150</f>
        <v>491</v>
      </c>
      <c r="E157" s="109">
        <f>E148-E150</f>
        <v>-0.1889461821601725</v>
      </c>
    </row>
    <row r="158" spans="1:5" ht="15.75" thickBot="1" x14ac:dyDescent="0.3">
      <c r="A158" s="249"/>
      <c r="B158" s="22" t="s">
        <v>15</v>
      </c>
      <c r="C158" s="31">
        <f>C148-C149</f>
        <v>34</v>
      </c>
      <c r="D158" s="107">
        <f>D148-D149</f>
        <v>366</v>
      </c>
      <c r="E158" s="118">
        <f>E148-E149</f>
        <v>-6.7680835484989765E-2</v>
      </c>
    </row>
    <row r="159" spans="1:5" x14ac:dyDescent="0.25">
      <c r="A159" s="253">
        <v>12</v>
      </c>
      <c r="B159" s="18" t="s">
        <v>4</v>
      </c>
      <c r="C159" s="23">
        <v>115</v>
      </c>
      <c r="D159" s="104">
        <v>739</v>
      </c>
      <c r="E159" s="11">
        <f>C159/D159</f>
        <v>0.15561569688768606</v>
      </c>
    </row>
    <row r="160" spans="1:5" x14ac:dyDescent="0.25">
      <c r="A160" s="254"/>
      <c r="B160" s="19" t="s">
        <v>5</v>
      </c>
      <c r="C160" s="9">
        <v>89</v>
      </c>
      <c r="D160" s="103">
        <v>317</v>
      </c>
      <c r="E160" s="12">
        <f>C160/D160</f>
        <v>0.28075709779179808</v>
      </c>
    </row>
    <row r="161" spans="1:5" x14ac:dyDescent="0.25">
      <c r="A161" s="254"/>
      <c r="B161" s="19" t="s">
        <v>6</v>
      </c>
      <c r="C161" s="9">
        <v>80</v>
      </c>
      <c r="D161" s="103">
        <v>177</v>
      </c>
      <c r="E161" s="12">
        <f>C161/D161</f>
        <v>0.4519774011299435</v>
      </c>
    </row>
    <row r="162" spans="1:5" x14ac:dyDescent="0.25">
      <c r="A162" s="254"/>
      <c r="B162" s="19" t="s">
        <v>7</v>
      </c>
      <c r="C162" s="9">
        <v>17</v>
      </c>
      <c r="D162" s="103">
        <v>49</v>
      </c>
      <c r="E162" s="12">
        <f>C162/D162</f>
        <v>0.34693877551020408</v>
      </c>
    </row>
    <row r="163" spans="1:5" x14ac:dyDescent="0.25">
      <c r="A163" s="254"/>
      <c r="B163" s="19" t="s">
        <v>8</v>
      </c>
      <c r="C163" s="9" t="s">
        <v>78</v>
      </c>
      <c r="D163" s="103">
        <v>31</v>
      </c>
      <c r="E163" s="12" t="s">
        <v>78</v>
      </c>
    </row>
    <row r="164" spans="1:5" x14ac:dyDescent="0.25">
      <c r="A164" s="254"/>
      <c r="B164" s="19" t="s">
        <v>9</v>
      </c>
      <c r="C164" s="9" t="s">
        <v>78</v>
      </c>
      <c r="D164" s="103" t="s">
        <v>78</v>
      </c>
      <c r="E164" s="12" t="s">
        <v>78</v>
      </c>
    </row>
    <row r="165" spans="1:5" x14ac:dyDescent="0.25">
      <c r="A165" s="254"/>
      <c r="B165" s="19" t="s">
        <v>10</v>
      </c>
      <c r="C165" s="9"/>
      <c r="D165" s="103" t="s">
        <v>78</v>
      </c>
      <c r="E165" s="12"/>
    </row>
    <row r="166" spans="1:5" x14ac:dyDescent="0.25">
      <c r="A166" s="254"/>
      <c r="B166" s="20" t="s">
        <v>44</v>
      </c>
      <c r="C166" s="85">
        <f>C$177</f>
        <v>1257</v>
      </c>
      <c r="D166" s="98">
        <f>$D$177</f>
        <v>5521</v>
      </c>
      <c r="E166" s="84">
        <f>$E$177</f>
        <v>0.22767614562579244</v>
      </c>
    </row>
    <row r="167" spans="1:5" x14ac:dyDescent="0.25">
      <c r="A167" s="254"/>
      <c r="B167" s="37" t="s">
        <v>11</v>
      </c>
      <c r="C167" s="81">
        <f>C$188</f>
        <v>2301</v>
      </c>
      <c r="D167" s="99">
        <f>$D$188</f>
        <v>17219</v>
      </c>
      <c r="E167" s="108">
        <f>$E$188</f>
        <v>0.13363145362680759</v>
      </c>
    </row>
    <row r="168" spans="1:5" x14ac:dyDescent="0.25">
      <c r="A168" s="254"/>
      <c r="B168" s="21" t="s">
        <v>14</v>
      </c>
      <c r="C168" s="9">
        <f>C159-C161</f>
        <v>35</v>
      </c>
      <c r="D168" s="103">
        <f>D159-D161</f>
        <v>562</v>
      </c>
      <c r="E168" s="109">
        <f>E159-E161</f>
        <v>-0.29636170424225744</v>
      </c>
    </row>
    <row r="169" spans="1:5" ht="15.75" thickBot="1" x14ac:dyDescent="0.3">
      <c r="A169" s="255"/>
      <c r="B169" s="22" t="s">
        <v>15</v>
      </c>
      <c r="C169" s="10">
        <f>C159-C160</f>
        <v>26</v>
      </c>
      <c r="D169" s="105">
        <f>D159-D160</f>
        <v>422</v>
      </c>
      <c r="E169" s="113">
        <f>E159-E160</f>
        <v>-0.12514140090411202</v>
      </c>
    </row>
    <row r="170" spans="1:5" ht="15" customHeight="1" x14ac:dyDescent="0.25">
      <c r="A170" s="232" t="s">
        <v>42</v>
      </c>
      <c r="B170" s="18" t="s">
        <v>4</v>
      </c>
      <c r="C170" s="23">
        <f>'FL EWI by High '!C71</f>
        <v>499</v>
      </c>
      <c r="D170" s="104">
        <f>'FL EWI by High '!D71</f>
        <v>2984</v>
      </c>
      <c r="E170" s="11">
        <f>'FL EWI by High '!E71</f>
        <v>0.16722520107238606</v>
      </c>
    </row>
    <row r="171" spans="1:5" x14ac:dyDescent="0.25">
      <c r="A171" s="259"/>
      <c r="B171" s="19" t="s">
        <v>5</v>
      </c>
      <c r="C171" s="9">
        <f>'FL EWI by High '!C72</f>
        <v>364</v>
      </c>
      <c r="D171" s="103">
        <f>'FL EWI by High '!D72</f>
        <v>1341</v>
      </c>
      <c r="E171" s="12">
        <f>'FL EWI by High '!E72</f>
        <v>0.2714392244593587</v>
      </c>
    </row>
    <row r="172" spans="1:5" x14ac:dyDescent="0.25">
      <c r="A172" s="259"/>
      <c r="B172" s="19" t="s">
        <v>6</v>
      </c>
      <c r="C172" s="9">
        <f>'FL EWI by High '!C73</f>
        <v>325</v>
      </c>
      <c r="D172" s="103">
        <f>'FL EWI by High '!D73</f>
        <v>841</v>
      </c>
      <c r="E172" s="12">
        <f>'FL EWI by High '!E73</f>
        <v>0.38644470868014269</v>
      </c>
    </row>
    <row r="173" spans="1:5" x14ac:dyDescent="0.25">
      <c r="A173" s="259"/>
      <c r="B173" s="19" t="s">
        <v>7</v>
      </c>
      <c r="C173" s="9">
        <f>'FL EWI by High '!C74</f>
        <v>53</v>
      </c>
      <c r="D173" s="103">
        <f>'FL EWI by High '!D74</f>
        <v>226</v>
      </c>
      <c r="E173" s="12">
        <f>'FL EWI by High '!E74</f>
        <v>0.23451327433628319</v>
      </c>
    </row>
    <row r="174" spans="1:5" x14ac:dyDescent="0.25">
      <c r="A174" s="259"/>
      <c r="B174" s="19" t="s">
        <v>8</v>
      </c>
      <c r="C174" s="9" t="str">
        <f>'FL EWI by High '!C75</f>
        <v>**</v>
      </c>
      <c r="D174" s="103">
        <f>'FL EWI by High '!D75</f>
        <v>113</v>
      </c>
      <c r="E174" s="12" t="str">
        <f>'FL EWI by High '!E75</f>
        <v>**</v>
      </c>
    </row>
    <row r="175" spans="1:5" x14ac:dyDescent="0.25">
      <c r="A175" s="259"/>
      <c r="B175" s="19" t="s">
        <v>9</v>
      </c>
      <c r="C175" s="9" t="str">
        <f>'FL EWI by High '!C76</f>
        <v>**</v>
      </c>
      <c r="D175" s="103">
        <f>'FL EWI by High '!D76</f>
        <v>16</v>
      </c>
      <c r="E175" s="12" t="str">
        <f>'FL EWI by High '!E76</f>
        <v>**</v>
      </c>
    </row>
    <row r="176" spans="1:5" x14ac:dyDescent="0.25">
      <c r="A176" s="259"/>
      <c r="B176" s="19" t="s">
        <v>10</v>
      </c>
      <c r="C176" s="9" t="str">
        <f>'FL EWI by High '!C77</f>
        <v>**</v>
      </c>
      <c r="D176" s="103" t="str">
        <f>'FL EWI by High '!D77</f>
        <v>**</v>
      </c>
      <c r="E176" s="12" t="str">
        <f>'FL EWI by High '!E77</f>
        <v>**</v>
      </c>
    </row>
    <row r="177" spans="1:5" x14ac:dyDescent="0.25">
      <c r="A177" s="259"/>
      <c r="B177" s="20" t="s">
        <v>44</v>
      </c>
      <c r="C177" s="85">
        <f>'FL EWI by High '!C78</f>
        <v>1257</v>
      </c>
      <c r="D177" s="98">
        <f>'FL EWI by High '!D78</f>
        <v>5521</v>
      </c>
      <c r="E177" s="84">
        <f>'FL EWI by High '!E78</f>
        <v>0.22767614562579244</v>
      </c>
    </row>
    <row r="178" spans="1:5" x14ac:dyDescent="0.25">
      <c r="A178" s="259"/>
      <c r="B178" s="37" t="s">
        <v>11</v>
      </c>
      <c r="C178" s="81">
        <f>'FL EWI by High '!C79</f>
        <v>2301</v>
      </c>
      <c r="D178" s="99">
        <f>'FL EWI by High '!D79</f>
        <v>17219</v>
      </c>
      <c r="E178" s="108">
        <f>'FL EWI by High '!E79</f>
        <v>0.13363145362680759</v>
      </c>
    </row>
    <row r="179" spans="1:5" x14ac:dyDescent="0.25">
      <c r="A179" s="259"/>
      <c r="B179" s="21" t="s">
        <v>14</v>
      </c>
      <c r="C179" s="9">
        <f>'FL EWI by High '!C80</f>
        <v>174</v>
      </c>
      <c r="D179" s="103">
        <f>'FL EWI by High '!D80</f>
        <v>2143</v>
      </c>
      <c r="E179" s="109">
        <f>'FL EWI by High '!E80</f>
        <v>-0.21921950760775663</v>
      </c>
    </row>
    <row r="180" spans="1:5" ht="15.75" thickBot="1" x14ac:dyDescent="0.3">
      <c r="A180" s="260"/>
      <c r="B180" s="22" t="s">
        <v>15</v>
      </c>
      <c r="C180" s="31">
        <f>'FL EWI by High '!C81</f>
        <v>135</v>
      </c>
      <c r="D180" s="107">
        <f>'FL EWI by High '!D81</f>
        <v>1643</v>
      </c>
      <c r="E180" s="118">
        <f>'FL EWI by High '!E81</f>
        <v>-0.10421402338697264</v>
      </c>
    </row>
    <row r="181" spans="1:5" x14ac:dyDescent="0.25">
      <c r="A181" s="242" t="s">
        <v>41</v>
      </c>
      <c r="B181" s="18" t="s">
        <v>4</v>
      </c>
      <c r="C181" s="23">
        <f>'FL EWI by Elementary'!C203</f>
        <v>869</v>
      </c>
      <c r="D181" s="104">
        <f>'FL EWI by Elementary'!D203</f>
        <v>8838</v>
      </c>
      <c r="E181" s="11">
        <f>C181/D181</f>
        <v>9.8325412989364105E-2</v>
      </c>
    </row>
    <row r="182" spans="1:5" x14ac:dyDescent="0.25">
      <c r="A182" s="230"/>
      <c r="B182" s="19" t="s">
        <v>5</v>
      </c>
      <c r="C182" s="9">
        <f>'FL EWI by Elementary'!C204</f>
        <v>665</v>
      </c>
      <c r="D182" s="103">
        <f>'FL EWI by Elementary'!D204</f>
        <v>4274</v>
      </c>
      <c r="E182" s="12">
        <f t="shared" ref="E182:E184" si="8">C182/D182</f>
        <v>0.15559195133364528</v>
      </c>
    </row>
    <row r="183" spans="1:5" x14ac:dyDescent="0.25">
      <c r="A183" s="230"/>
      <c r="B183" s="19" t="s">
        <v>6</v>
      </c>
      <c r="C183" s="9">
        <f>'FL EWI by Elementary'!C205</f>
        <v>642</v>
      </c>
      <c r="D183" s="103">
        <f>'FL EWI by Elementary'!D205</f>
        <v>3056</v>
      </c>
      <c r="E183" s="12">
        <f t="shared" si="8"/>
        <v>0.21007853403141361</v>
      </c>
    </row>
    <row r="184" spans="1:5" x14ac:dyDescent="0.25">
      <c r="A184" s="230"/>
      <c r="B184" s="19" t="s">
        <v>7</v>
      </c>
      <c r="C184" s="9">
        <f>'FL EWI by Elementary'!C206</f>
        <v>104</v>
      </c>
      <c r="D184" s="103">
        <f>'FL EWI by Elementary'!D206</f>
        <v>718</v>
      </c>
      <c r="E184" s="12">
        <f t="shared" si="8"/>
        <v>0.14484679665738162</v>
      </c>
    </row>
    <row r="185" spans="1:5" x14ac:dyDescent="0.25">
      <c r="A185" s="230"/>
      <c r="B185" s="19" t="s">
        <v>8</v>
      </c>
      <c r="C185" s="9">
        <f>'FL EWI by Elementary'!C207</f>
        <v>12</v>
      </c>
      <c r="D185" s="103">
        <f>'FL EWI by Elementary'!D207</f>
        <v>306</v>
      </c>
      <c r="E185" s="12">
        <f>C185/D185</f>
        <v>3.9215686274509803E-2</v>
      </c>
    </row>
    <row r="186" spans="1:5" x14ac:dyDescent="0.25">
      <c r="A186" s="230"/>
      <c r="B186" s="19" t="s">
        <v>9</v>
      </c>
      <c r="C186" s="9" t="str">
        <f>'FL EWI by Elementary'!C208</f>
        <v>**</v>
      </c>
      <c r="D186" s="103">
        <f>'FL EWI by Elementary'!D208</f>
        <v>25</v>
      </c>
      <c r="E186" s="12" t="s">
        <v>78</v>
      </c>
    </row>
    <row r="187" spans="1:5" x14ac:dyDescent="0.25">
      <c r="A187" s="230"/>
      <c r="B187" s="19" t="s">
        <v>10</v>
      </c>
      <c r="C187" s="9" t="s">
        <v>78</v>
      </c>
      <c r="D187" s="103" t="s">
        <v>78</v>
      </c>
      <c r="E187" s="12" t="s">
        <v>78</v>
      </c>
    </row>
    <row r="188" spans="1:5" x14ac:dyDescent="0.25">
      <c r="A188" s="230"/>
      <c r="B188" s="37" t="s">
        <v>11</v>
      </c>
      <c r="C188" s="81">
        <f>'FL EWI by Elementary'!C210</f>
        <v>2301</v>
      </c>
      <c r="D188" s="99">
        <f>'FL EWI by Elementary'!D210</f>
        <v>17219</v>
      </c>
      <c r="E188" s="108">
        <f>C188/D188</f>
        <v>0.13363145362680759</v>
      </c>
    </row>
    <row r="189" spans="1:5" x14ac:dyDescent="0.25">
      <c r="A189" s="230"/>
      <c r="B189" s="21" t="s">
        <v>14</v>
      </c>
      <c r="C189" s="9">
        <f>C181-C183</f>
        <v>227</v>
      </c>
      <c r="D189" s="103">
        <f>D181-D183</f>
        <v>5782</v>
      </c>
      <c r="E189" s="109">
        <f t="shared" ref="E189" si="9">E181-E183</f>
        <v>-0.1117531210420495</v>
      </c>
    </row>
    <row r="190" spans="1:5" ht="15.75" thickBot="1" x14ac:dyDescent="0.3">
      <c r="A190" s="230"/>
      <c r="B190" s="34" t="s">
        <v>15</v>
      </c>
      <c r="C190" s="10">
        <f>C181-C182</f>
        <v>204</v>
      </c>
      <c r="D190" s="105">
        <f>D181-D182</f>
        <v>4564</v>
      </c>
      <c r="E190" s="113">
        <f>E181-E182</f>
        <v>-5.7266538344281179E-2</v>
      </c>
    </row>
    <row r="191" spans="1:5" ht="15.75" thickBot="1" x14ac:dyDescent="0.3">
      <c r="A191" s="236" t="s">
        <v>70</v>
      </c>
      <c r="B191" s="237"/>
      <c r="C191" s="245"/>
      <c r="D191" s="245"/>
      <c r="E191" s="246"/>
    </row>
    <row r="192" spans="1:5" ht="30.75" customHeight="1" thickBot="1" x14ac:dyDescent="0.3">
      <c r="A192" s="204" t="s">
        <v>53</v>
      </c>
      <c r="B192" s="205"/>
      <c r="C192" s="205"/>
      <c r="D192" s="205"/>
      <c r="E192" s="206"/>
    </row>
  </sheetData>
  <mergeCells count="22">
    <mergeCell ref="A5:A15"/>
    <mergeCell ref="A1:A4"/>
    <mergeCell ref="B1:B3"/>
    <mergeCell ref="C1:E3"/>
    <mergeCell ref="A192:E192"/>
    <mergeCell ref="A126:A136"/>
    <mergeCell ref="A137:A147"/>
    <mergeCell ref="A148:A158"/>
    <mergeCell ref="A159:A169"/>
    <mergeCell ref="A170:A180"/>
    <mergeCell ref="A191:E191"/>
    <mergeCell ref="A181:A190"/>
    <mergeCell ref="A60:A70"/>
    <mergeCell ref="A49:A59"/>
    <mergeCell ref="A38:A48"/>
    <mergeCell ref="A27:A37"/>
    <mergeCell ref="A16:A26"/>
    <mergeCell ref="A115:A125"/>
    <mergeCell ref="A104:A114"/>
    <mergeCell ref="A93:A103"/>
    <mergeCell ref="A82:A92"/>
    <mergeCell ref="A71:A81"/>
  </mergeCells>
  <conditionalFormatting sqref="B5:B11">
    <cfRule type="expression" dxfId="60" priority="319">
      <formula>MOD(ROW(),2)=0</formula>
    </cfRule>
  </conditionalFormatting>
  <conditionalFormatting sqref="B16:B22">
    <cfRule type="expression" dxfId="59" priority="304">
      <formula>MOD(ROW(),2)=0</formula>
    </cfRule>
  </conditionalFormatting>
  <conditionalFormatting sqref="B27:B33">
    <cfRule type="expression" dxfId="58" priority="294">
      <formula>MOD(ROW(),2)=0</formula>
    </cfRule>
  </conditionalFormatting>
  <conditionalFormatting sqref="B38:B44">
    <cfRule type="expression" dxfId="57" priority="284">
      <formula>MOD(ROW(),2)=0</formula>
    </cfRule>
  </conditionalFormatting>
  <conditionalFormatting sqref="B49:B55">
    <cfRule type="expression" dxfId="56" priority="274">
      <formula>MOD(ROW(),2)=0</formula>
    </cfRule>
  </conditionalFormatting>
  <conditionalFormatting sqref="B60:B66">
    <cfRule type="expression" dxfId="55" priority="264">
      <formula>MOD(ROW(),2)=0</formula>
    </cfRule>
  </conditionalFormatting>
  <conditionalFormatting sqref="B82:B88">
    <cfRule type="expression" dxfId="54" priority="254">
      <formula>MOD(ROW(),2)=0</formula>
    </cfRule>
  </conditionalFormatting>
  <conditionalFormatting sqref="B93:B99">
    <cfRule type="expression" dxfId="53" priority="244">
      <formula>MOD(ROW(),2)=0</formula>
    </cfRule>
  </conditionalFormatting>
  <conditionalFormatting sqref="B104:B110">
    <cfRule type="expression" dxfId="52" priority="234">
      <formula>MOD(ROW(),2)=0</formula>
    </cfRule>
  </conditionalFormatting>
  <conditionalFormatting sqref="B71:B77">
    <cfRule type="expression" dxfId="51" priority="224">
      <formula>MOD(ROW(),2)=0</formula>
    </cfRule>
  </conditionalFormatting>
  <conditionalFormatting sqref="B115:B121">
    <cfRule type="expression" dxfId="50" priority="220">
      <formula>MOD(ROW(),2)=0</formula>
    </cfRule>
  </conditionalFormatting>
  <conditionalFormatting sqref="B126:B132">
    <cfRule type="expression" dxfId="49" priority="124">
      <formula>MOD(ROW(),2)=0</formula>
    </cfRule>
  </conditionalFormatting>
  <conditionalFormatting sqref="B137:B143">
    <cfRule type="expression" dxfId="48" priority="115">
      <formula>MOD(ROW(),2)=0</formula>
    </cfRule>
  </conditionalFormatting>
  <conditionalFormatting sqref="B148:B154">
    <cfRule type="expression" dxfId="47" priority="106">
      <formula>MOD(ROW(),2)=0</formula>
    </cfRule>
  </conditionalFormatting>
  <conditionalFormatting sqref="B159:B165">
    <cfRule type="expression" dxfId="46" priority="97">
      <formula>MOD(ROW(),2)=0</formula>
    </cfRule>
  </conditionalFormatting>
  <conditionalFormatting sqref="B170:B176">
    <cfRule type="expression" dxfId="45" priority="80">
      <formula>MOD(ROW(),2)=0</formula>
    </cfRule>
  </conditionalFormatting>
  <conditionalFormatting sqref="C14:E15 C25:E26 C36:E37 C47:E48 C58:E59 C69:E70 C91:E92 C102:E103 C113:E114 C124:E125 C157:E158">
    <cfRule type="expression" dxfId="44" priority="58">
      <formula>MOD(ROW(),2)=0</formula>
    </cfRule>
  </conditionalFormatting>
  <conditionalFormatting sqref="E5:E11">
    <cfRule type="expression" dxfId="43" priority="57">
      <formula>MOD(ROW(),2)=0</formula>
    </cfRule>
  </conditionalFormatting>
  <conditionalFormatting sqref="C5:D11">
    <cfRule type="expression" dxfId="42" priority="56">
      <formula>MOD(ROW(),2)=0</formula>
    </cfRule>
  </conditionalFormatting>
  <conditionalFormatting sqref="E27:E33">
    <cfRule type="expression" dxfId="41" priority="53">
      <formula>MOD(ROW(),2)=0</formula>
    </cfRule>
  </conditionalFormatting>
  <conditionalFormatting sqref="C27:D33">
    <cfRule type="expression" dxfId="40" priority="52">
      <formula>MOD(ROW(),2)=0</formula>
    </cfRule>
  </conditionalFormatting>
  <conditionalFormatting sqref="E16:E22">
    <cfRule type="expression" dxfId="39" priority="55">
      <formula>MOD(ROW(),2)=0</formula>
    </cfRule>
  </conditionalFormatting>
  <conditionalFormatting sqref="C16:D22">
    <cfRule type="expression" dxfId="38" priority="54">
      <formula>MOD(ROW(),2)=0</formula>
    </cfRule>
  </conditionalFormatting>
  <conditionalFormatting sqref="E38:E44">
    <cfRule type="expression" dxfId="37" priority="51">
      <formula>MOD(ROW(),2)=0</formula>
    </cfRule>
  </conditionalFormatting>
  <conditionalFormatting sqref="C38:D44">
    <cfRule type="expression" dxfId="36" priority="50">
      <formula>MOD(ROW(),2)=0</formula>
    </cfRule>
  </conditionalFormatting>
  <conditionalFormatting sqref="E49:E55">
    <cfRule type="expression" dxfId="35" priority="49">
      <formula>MOD(ROW(),2)=0</formula>
    </cfRule>
  </conditionalFormatting>
  <conditionalFormatting sqref="C49:D55">
    <cfRule type="expression" dxfId="34" priority="48">
      <formula>MOD(ROW(),2)=0</formula>
    </cfRule>
  </conditionalFormatting>
  <conditionalFormatting sqref="E60:E66">
    <cfRule type="expression" dxfId="33" priority="47">
      <formula>MOD(ROW(),2)=0</formula>
    </cfRule>
  </conditionalFormatting>
  <conditionalFormatting sqref="C60:D66">
    <cfRule type="expression" dxfId="32" priority="46">
      <formula>MOD(ROW(),2)=0</formula>
    </cfRule>
  </conditionalFormatting>
  <conditionalFormatting sqref="E82:E88">
    <cfRule type="expression" dxfId="31" priority="43">
      <formula>MOD(ROW(),2)=0</formula>
    </cfRule>
  </conditionalFormatting>
  <conditionalFormatting sqref="C82:D88">
    <cfRule type="expression" dxfId="30" priority="42">
      <formula>MOD(ROW(),2)=0</formula>
    </cfRule>
  </conditionalFormatting>
  <conditionalFormatting sqref="E93:E99">
    <cfRule type="expression" dxfId="29" priority="41">
      <formula>MOD(ROW(),2)=0</formula>
    </cfRule>
  </conditionalFormatting>
  <conditionalFormatting sqref="C93:D99">
    <cfRule type="expression" dxfId="28" priority="40">
      <formula>MOD(ROW(),2)=0</formula>
    </cfRule>
  </conditionalFormatting>
  <conditionalFormatting sqref="E104:E110">
    <cfRule type="expression" dxfId="27" priority="39">
      <formula>MOD(ROW(),2)=0</formula>
    </cfRule>
  </conditionalFormatting>
  <conditionalFormatting sqref="C104:D110">
    <cfRule type="expression" dxfId="26" priority="38">
      <formula>MOD(ROW(),2)=0</formula>
    </cfRule>
  </conditionalFormatting>
  <conditionalFormatting sqref="E115:E121">
    <cfRule type="expression" dxfId="25" priority="37">
      <formula>MOD(ROW(),2)=0</formula>
    </cfRule>
  </conditionalFormatting>
  <conditionalFormatting sqref="C115:D121">
    <cfRule type="expression" dxfId="24" priority="36">
      <formula>MOD(ROW(),2)=0</formula>
    </cfRule>
  </conditionalFormatting>
  <conditionalFormatting sqref="E148:E154">
    <cfRule type="expression" dxfId="23" priority="35">
      <formula>MOD(ROW(),2)=0</formula>
    </cfRule>
  </conditionalFormatting>
  <conditionalFormatting sqref="C148:D154">
    <cfRule type="expression" dxfId="22" priority="34">
      <formula>MOD(ROW(),2)=0</formula>
    </cfRule>
  </conditionalFormatting>
  <conditionalFormatting sqref="C146:E147">
    <cfRule type="expression" dxfId="21" priority="33">
      <formula>MOD(ROW(),2)=0</formula>
    </cfRule>
  </conditionalFormatting>
  <conditionalFormatting sqref="E137:E143">
    <cfRule type="expression" dxfId="20" priority="32">
      <formula>MOD(ROW(),2)=0</formula>
    </cfRule>
  </conditionalFormatting>
  <conditionalFormatting sqref="C137:D143">
    <cfRule type="expression" dxfId="19" priority="31">
      <formula>MOD(ROW(),2)=0</formula>
    </cfRule>
  </conditionalFormatting>
  <conditionalFormatting sqref="C135:E136">
    <cfRule type="expression" dxfId="18" priority="30">
      <formula>MOD(ROW(),2)=0</formula>
    </cfRule>
  </conditionalFormatting>
  <conditionalFormatting sqref="E126:E132">
    <cfRule type="expression" dxfId="17" priority="29">
      <formula>MOD(ROW(),2)=0</formula>
    </cfRule>
  </conditionalFormatting>
  <conditionalFormatting sqref="C126:D132">
    <cfRule type="expression" dxfId="16" priority="28">
      <formula>MOD(ROW(),2)=0</formula>
    </cfRule>
  </conditionalFormatting>
  <conditionalFormatting sqref="E159:E165">
    <cfRule type="expression" dxfId="15" priority="26">
      <formula>MOD(ROW(),2)=0</formula>
    </cfRule>
  </conditionalFormatting>
  <conditionalFormatting sqref="C159:D165">
    <cfRule type="expression" dxfId="14" priority="25">
      <formula>MOD(ROW(),2)=0</formula>
    </cfRule>
  </conditionalFormatting>
  <conditionalFormatting sqref="C168:E169">
    <cfRule type="expression" dxfId="13" priority="27">
      <formula>MOD(ROW(),2)=0</formula>
    </cfRule>
  </conditionalFormatting>
  <conditionalFormatting sqref="B181:B187">
    <cfRule type="expression" dxfId="12" priority="24">
      <formula>MOD(ROW(),2)=0</formula>
    </cfRule>
  </conditionalFormatting>
  <conditionalFormatting sqref="E170:E176">
    <cfRule type="expression" dxfId="11" priority="19">
      <formula>MOD(ROW(),2)=0</formula>
    </cfRule>
  </conditionalFormatting>
  <conditionalFormatting sqref="C170:D176">
    <cfRule type="expression" dxfId="10" priority="18">
      <formula>MOD(ROW(),2)=0</formula>
    </cfRule>
  </conditionalFormatting>
  <conditionalFormatting sqref="C179:E180">
    <cfRule type="expression" dxfId="9" priority="20">
      <formula>MOD(ROW(),2)=0</formula>
    </cfRule>
  </conditionalFormatting>
  <conditionalFormatting sqref="E181:E187">
    <cfRule type="expression" dxfId="8" priority="16">
      <formula>MOD(ROW(),2)=0</formula>
    </cfRule>
  </conditionalFormatting>
  <conditionalFormatting sqref="C181:D187">
    <cfRule type="expression" dxfId="7" priority="15">
      <formula>MOD(ROW(),2)=0</formula>
    </cfRule>
  </conditionalFormatting>
  <conditionalFormatting sqref="C189:E190">
    <cfRule type="expression" dxfId="6" priority="17">
      <formula>MOD(ROW(),2)=0</formula>
    </cfRule>
  </conditionalFormatting>
  <conditionalFormatting sqref="B4">
    <cfRule type="expression" dxfId="5" priority="9">
      <formula>MOD(ROW(),2)=0</formula>
    </cfRule>
  </conditionalFormatting>
  <conditionalFormatting sqref="C4:D4">
    <cfRule type="expression" dxfId="4" priority="8">
      <formula>MOD(ROW(),2)=0</formula>
    </cfRule>
  </conditionalFormatting>
  <conditionalFormatting sqref="E4">
    <cfRule type="expression" dxfId="3" priority="7">
      <formula>MOD(ROW(),2)=0</formula>
    </cfRule>
  </conditionalFormatting>
  <conditionalFormatting sqref="C80:E81">
    <cfRule type="expression" dxfId="2" priority="3">
      <formula>MOD(ROW(),2)=0</formula>
    </cfRule>
  </conditionalFormatting>
  <conditionalFormatting sqref="E71:E77">
    <cfRule type="expression" dxfId="1" priority="2">
      <formula>MOD(ROW(),2)=0</formula>
    </cfRule>
  </conditionalFormatting>
  <conditionalFormatting sqref="C71:D77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FL EWI Overall</vt:lpstr>
      <vt:lpstr>FL EWI by Elementary</vt:lpstr>
      <vt:lpstr>FL EWI by Middle</vt:lpstr>
      <vt:lpstr>FL EWI by High </vt:lpstr>
      <vt:lpstr>FL EWI by Grade</vt:lpstr>
      <vt:lpstr>'FL EWI by Elementary'!Print_Titles</vt:lpstr>
      <vt:lpstr>'FL EWI by Grade'!Print_Titles</vt:lpstr>
      <vt:lpstr>'FL EWI by High '!Print_Titles</vt:lpstr>
      <vt:lpstr>'FL EWI by Middle'!Print_Titles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2021-04-05T17:46:24Z</cp:lastPrinted>
  <dcterms:created xsi:type="dcterms:W3CDTF">2020-06-19T14:25:36Z</dcterms:created>
  <dcterms:modified xsi:type="dcterms:W3CDTF">2021-05-10T19:34:00Z</dcterms:modified>
</cp:coreProperties>
</file>