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12F0189E-DDA1-467F-AE04-D0E9A586214C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80%+ LRE Overall" sheetId="1" r:id="rId1"/>
    <sheet name="80%+ LRE by Elementary School" sheetId="6" r:id="rId2"/>
    <sheet name="80%+ LRE by Middle School" sheetId="7" r:id="rId3"/>
    <sheet name="80%+ LRE by High School" sheetId="9" r:id="rId4"/>
    <sheet name="80%+ LRE by Grade" sheetId="8" r:id="rId5"/>
  </sheets>
  <definedNames>
    <definedName name="_xlnm.Print_Titles" localSheetId="1">'80%+ LRE by Elementary School'!$1:$4</definedName>
    <definedName name="_xlnm.Print_Titles" localSheetId="4">'80%+ LRE by Grade'!$1:$4</definedName>
    <definedName name="_xlnm.Print_Titles" localSheetId="3">'80%+ LRE by High School'!$1:$4</definedName>
    <definedName name="_xlnm.Print_Titles" localSheetId="2">'80%+ LRE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4" i="8" l="1"/>
  <c r="E173" i="8"/>
  <c r="E163" i="8"/>
  <c r="E162" i="8"/>
  <c r="E152" i="8"/>
  <c r="E151" i="8"/>
  <c r="E141" i="8"/>
  <c r="E140" i="8"/>
  <c r="E119" i="8"/>
  <c r="E118" i="8"/>
  <c r="E97" i="8"/>
  <c r="E75" i="8"/>
  <c r="E74" i="8"/>
  <c r="E64" i="8"/>
  <c r="E53" i="8"/>
  <c r="E52" i="8"/>
  <c r="E42" i="8"/>
  <c r="E41" i="8"/>
  <c r="E31" i="8"/>
  <c r="E30" i="8"/>
  <c r="E20" i="8"/>
  <c r="E19" i="8"/>
  <c r="E108" i="8"/>
  <c r="E54" i="9"/>
  <c r="E53" i="9"/>
  <c r="E42" i="9"/>
  <c r="E41" i="9"/>
  <c r="E26" i="9"/>
  <c r="E25" i="9"/>
  <c r="E20" i="9"/>
  <c r="E19" i="9"/>
  <c r="E18" i="9"/>
  <c r="E17" i="9"/>
  <c r="E7" i="9"/>
  <c r="C26" i="9"/>
  <c r="C25" i="9"/>
  <c r="E76" i="9"/>
  <c r="E75" i="9"/>
  <c r="E119" i="7"/>
  <c r="E103" i="7"/>
  <c r="E75" i="7"/>
  <c r="E74" i="7"/>
  <c r="E70" i="7"/>
  <c r="E69" i="7"/>
  <c r="E63" i="7"/>
  <c r="E62" i="7"/>
  <c r="E61" i="7"/>
  <c r="E53" i="7" l="1"/>
  <c r="E38" i="7"/>
  <c r="E37" i="7"/>
  <c r="E36" i="7"/>
  <c r="E29" i="7"/>
  <c r="E28" i="7"/>
  <c r="E26" i="7"/>
  <c r="E19" i="7"/>
  <c r="E97" i="7"/>
  <c r="C70" i="7"/>
  <c r="C69" i="7"/>
  <c r="C37" i="7"/>
  <c r="C36" i="7"/>
  <c r="E174" i="6"/>
  <c r="E173" i="6"/>
  <c r="E168" i="6"/>
  <c r="E162" i="6"/>
  <c r="E161" i="6"/>
  <c r="E160" i="6"/>
  <c r="E150" i="6"/>
  <c r="E149" i="6"/>
  <c r="E140" i="6"/>
  <c r="E138" i="6"/>
  <c r="E130" i="6"/>
  <c r="E129" i="6"/>
  <c r="E127" i="6"/>
  <c r="E118" i="6"/>
  <c r="E116" i="6"/>
  <c r="E108" i="6"/>
  <c r="E107" i="6"/>
  <c r="E95" i="6"/>
  <c r="E85" i="6"/>
  <c r="E84" i="6"/>
  <c r="E74" i="6"/>
  <c r="E70" i="6"/>
  <c r="E62" i="6"/>
  <c r="E61" i="6"/>
  <c r="E53" i="6"/>
  <c r="E52" i="6"/>
  <c r="E40" i="6"/>
  <c r="E38" i="6"/>
  <c r="E30" i="6"/>
  <c r="E20" i="6"/>
  <c r="E19" i="6"/>
  <c r="C169" i="6"/>
  <c r="C168" i="6"/>
  <c r="C147" i="6"/>
  <c r="C136" i="6"/>
  <c r="C125" i="6"/>
  <c r="C102" i="6"/>
  <c r="C91" i="6"/>
  <c r="C70" i="6"/>
  <c r="C69" i="6"/>
  <c r="C48" i="6"/>
  <c r="C47" i="6"/>
  <c r="E9" i="6"/>
  <c r="E8" i="6"/>
  <c r="E196" i="6"/>
  <c r="H29" i="1"/>
  <c r="D132" i="7"/>
  <c r="D15" i="8"/>
  <c r="C15" i="8"/>
  <c r="D14" i="8"/>
  <c r="C14" i="8"/>
  <c r="E7" i="8"/>
  <c r="E6" i="8"/>
  <c r="E5" i="8"/>
  <c r="E16" i="8"/>
  <c r="E17" i="8"/>
  <c r="E18" i="8"/>
  <c r="C25" i="8"/>
  <c r="D25" i="8"/>
  <c r="C26" i="8"/>
  <c r="D26" i="8"/>
  <c r="J7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D180" i="8"/>
  <c r="D179" i="8"/>
  <c r="C180" i="8"/>
  <c r="C179" i="8"/>
  <c r="E172" i="8"/>
  <c r="E170" i="8"/>
  <c r="D169" i="8"/>
  <c r="D168" i="8"/>
  <c r="C169" i="8"/>
  <c r="C168" i="8"/>
  <c r="E161" i="8"/>
  <c r="E159" i="8"/>
  <c r="D158" i="8"/>
  <c r="D157" i="8"/>
  <c r="C158" i="8"/>
  <c r="C157" i="8"/>
  <c r="E150" i="8"/>
  <c r="E148" i="8"/>
  <c r="D147" i="8"/>
  <c r="D146" i="8"/>
  <c r="C147" i="8"/>
  <c r="C146" i="8"/>
  <c r="E139" i="8"/>
  <c r="E137" i="8"/>
  <c r="D125" i="7"/>
  <c r="D124" i="7"/>
  <c r="C125" i="7"/>
  <c r="C124" i="7"/>
  <c r="D125" i="8"/>
  <c r="D124" i="8"/>
  <c r="C125" i="8"/>
  <c r="C124" i="8"/>
  <c r="E117" i="8"/>
  <c r="E115" i="8"/>
  <c r="D114" i="8"/>
  <c r="D113" i="8"/>
  <c r="C114" i="8"/>
  <c r="C113" i="8"/>
  <c r="E107" i="8"/>
  <c r="E106" i="8"/>
  <c r="E104" i="8"/>
  <c r="D103" i="8"/>
  <c r="D102" i="8"/>
  <c r="C103" i="8"/>
  <c r="C102" i="8"/>
  <c r="E96" i="8"/>
  <c r="E95" i="8"/>
  <c r="E93" i="8"/>
  <c r="E195" i="6"/>
  <c r="D81" i="8"/>
  <c r="D80" i="8"/>
  <c r="C81" i="8"/>
  <c r="C80" i="8"/>
  <c r="E73" i="8"/>
  <c r="E71" i="8"/>
  <c r="D70" i="8"/>
  <c r="D69" i="8"/>
  <c r="C70" i="8"/>
  <c r="C69" i="8"/>
  <c r="E63" i="8"/>
  <c r="E62" i="8"/>
  <c r="E60" i="8"/>
  <c r="E69" i="8" s="1"/>
  <c r="D59" i="8"/>
  <c r="D58" i="8"/>
  <c r="C59" i="8"/>
  <c r="C58" i="8"/>
  <c r="E49" i="8"/>
  <c r="D48" i="8"/>
  <c r="D47" i="8"/>
  <c r="C48" i="8"/>
  <c r="C47" i="8"/>
  <c r="E40" i="8"/>
  <c r="E38" i="8"/>
  <c r="D37" i="8"/>
  <c r="D36" i="8"/>
  <c r="C37" i="8"/>
  <c r="C36" i="8"/>
  <c r="E29" i="8"/>
  <c r="E27" i="8"/>
  <c r="D81" i="9"/>
  <c r="D80" i="9"/>
  <c r="C81" i="9"/>
  <c r="C80" i="9"/>
  <c r="E74" i="9"/>
  <c r="E71" i="9"/>
  <c r="C59" i="9"/>
  <c r="C58" i="9"/>
  <c r="E52" i="9"/>
  <c r="E49" i="9"/>
  <c r="C48" i="9"/>
  <c r="C47" i="9"/>
  <c r="E40" i="9"/>
  <c r="E38" i="9"/>
  <c r="E16" i="9"/>
  <c r="E118" i="7"/>
  <c r="E115" i="7"/>
  <c r="C103" i="7"/>
  <c r="C102" i="7"/>
  <c r="E96" i="7"/>
  <c r="E95" i="7"/>
  <c r="E93" i="7"/>
  <c r="C81" i="7"/>
  <c r="C80" i="7"/>
  <c r="E73" i="7"/>
  <c r="E71" i="7"/>
  <c r="E60" i="7"/>
  <c r="C59" i="7"/>
  <c r="C58" i="7"/>
  <c r="E52" i="7"/>
  <c r="E51" i="7"/>
  <c r="E49" i="7"/>
  <c r="E27" i="7"/>
  <c r="E18" i="7"/>
  <c r="C26" i="7"/>
  <c r="C25" i="7"/>
  <c r="E16" i="7"/>
  <c r="C180" i="6"/>
  <c r="C179" i="6"/>
  <c r="E172" i="6"/>
  <c r="E170" i="6"/>
  <c r="E159" i="6"/>
  <c r="E169" i="6" s="1"/>
  <c r="C146" i="6"/>
  <c r="E139" i="6"/>
  <c r="E137" i="6"/>
  <c r="E147" i="6" s="1"/>
  <c r="C135" i="6"/>
  <c r="E128" i="6"/>
  <c r="E126" i="6"/>
  <c r="E135" i="6" s="1"/>
  <c r="C124" i="6"/>
  <c r="E117" i="6"/>
  <c r="E115" i="6"/>
  <c r="E125" i="6" s="1"/>
  <c r="C114" i="6"/>
  <c r="C113" i="6"/>
  <c r="E106" i="6"/>
  <c r="E105" i="6"/>
  <c r="E104" i="6"/>
  <c r="C103" i="6"/>
  <c r="E94" i="6"/>
  <c r="E93" i="6"/>
  <c r="E102" i="6" s="1"/>
  <c r="C92" i="6"/>
  <c r="E82" i="6"/>
  <c r="E91" i="6" s="1"/>
  <c r="C81" i="6"/>
  <c r="C80" i="6"/>
  <c r="E71" i="6"/>
  <c r="E60" i="6"/>
  <c r="E69" i="6" s="1"/>
  <c r="C59" i="6"/>
  <c r="C58" i="6"/>
  <c r="E51" i="6"/>
  <c r="E49" i="6"/>
  <c r="C37" i="6"/>
  <c r="C36" i="6"/>
  <c r="E29" i="6"/>
  <c r="E27" i="6"/>
  <c r="C26" i="6"/>
  <c r="C25" i="6"/>
  <c r="E18" i="6"/>
  <c r="E16" i="6"/>
  <c r="C15" i="6"/>
  <c r="C14" i="6"/>
  <c r="E7" i="6"/>
  <c r="E5" i="6"/>
  <c r="E124" i="8" l="1"/>
  <c r="E113" i="8"/>
  <c r="E47" i="8"/>
  <c r="E47" i="6"/>
  <c r="E136" i="6"/>
  <c r="E25" i="8"/>
  <c r="E47" i="9"/>
  <c r="E80" i="7"/>
  <c r="E102" i="7"/>
  <c r="E14" i="6"/>
  <c r="E58" i="6"/>
  <c r="E146" i="6"/>
  <c r="E179" i="6"/>
  <c r="E146" i="8"/>
  <c r="E102" i="8"/>
  <c r="E15" i="8"/>
  <c r="E25" i="7"/>
  <c r="E26" i="8"/>
  <c r="E14" i="8"/>
  <c r="E80" i="8"/>
  <c r="E103" i="6"/>
  <c r="E124" i="6"/>
  <c r="E113" i="6"/>
  <c r="E114" i="6"/>
  <c r="E58" i="7"/>
  <c r="E36" i="8"/>
  <c r="E36" i="6"/>
  <c r="E25" i="6"/>
  <c r="E157" i="8"/>
  <c r="E168" i="8"/>
  <c r="E179" i="8"/>
  <c r="C67" i="9"/>
  <c r="C181" i="8"/>
  <c r="D181" i="8"/>
  <c r="E181" i="8"/>
  <c r="C182" i="8"/>
  <c r="D182" i="8"/>
  <c r="C183" i="8"/>
  <c r="D183" i="8"/>
  <c r="C184" i="8"/>
  <c r="D184" i="8"/>
  <c r="E184" i="8"/>
  <c r="C185" i="8"/>
  <c r="D185" i="8"/>
  <c r="C186" i="8"/>
  <c r="D186" i="8"/>
  <c r="E186" i="8"/>
  <c r="C188" i="8"/>
  <c r="D188" i="8"/>
  <c r="C190" i="8"/>
  <c r="D190" i="8"/>
  <c r="C191" i="8"/>
  <c r="D191" i="8"/>
  <c r="C126" i="8"/>
  <c r="D126" i="8"/>
  <c r="E126" i="8"/>
  <c r="C127" i="8"/>
  <c r="D127" i="8"/>
  <c r="C128" i="8"/>
  <c r="D128" i="8"/>
  <c r="C129" i="8"/>
  <c r="D129" i="8"/>
  <c r="E129" i="8"/>
  <c r="C130" i="8"/>
  <c r="D130" i="8"/>
  <c r="E130" i="8"/>
  <c r="C133" i="8"/>
  <c r="D133" i="8"/>
  <c r="C135" i="8"/>
  <c r="D135" i="8"/>
  <c r="C136" i="8"/>
  <c r="D136" i="8"/>
  <c r="C111" i="7"/>
  <c r="C82" i="8"/>
  <c r="D82" i="8"/>
  <c r="C83" i="8"/>
  <c r="D83" i="8"/>
  <c r="C84" i="8"/>
  <c r="D84" i="8"/>
  <c r="C85" i="8"/>
  <c r="D85" i="8"/>
  <c r="E85" i="8"/>
  <c r="C86" i="8"/>
  <c r="D86" i="8"/>
  <c r="D87" i="8"/>
  <c r="C89" i="8"/>
  <c r="D89" i="8"/>
  <c r="D67" i="9"/>
  <c r="D111" i="7"/>
  <c r="D45" i="7"/>
  <c r="C45" i="7"/>
  <c r="D188" i="6"/>
  <c r="C188" i="6"/>
  <c r="D210" i="6"/>
  <c r="C210" i="6"/>
  <c r="C208" i="6"/>
  <c r="C207" i="6"/>
  <c r="C130" i="7" s="1"/>
  <c r="C206" i="6"/>
  <c r="C205" i="6"/>
  <c r="C204" i="6"/>
  <c r="C203" i="6"/>
  <c r="D208" i="6"/>
  <c r="D131" i="7" s="1"/>
  <c r="D207" i="6"/>
  <c r="D130" i="7" s="1"/>
  <c r="D206" i="6"/>
  <c r="D129" i="7" s="1"/>
  <c r="D205" i="6"/>
  <c r="D128" i="7" s="1"/>
  <c r="D204" i="6"/>
  <c r="D127" i="7" s="1"/>
  <c r="D203" i="6"/>
  <c r="D126" i="7" s="1"/>
  <c r="E33" i="1"/>
  <c r="E32" i="1"/>
  <c r="B33" i="1"/>
  <c r="B32" i="1"/>
  <c r="C131" i="7" l="1"/>
  <c r="E208" i="6"/>
  <c r="C129" i="7"/>
  <c r="C128" i="7"/>
  <c r="C127" i="7"/>
  <c r="C126" i="7"/>
  <c r="D23" i="8"/>
  <c r="D12" i="8"/>
  <c r="C12" i="8"/>
  <c r="C23" i="8"/>
  <c r="D85" i="9"/>
  <c r="C87" i="9"/>
  <c r="D86" i="9"/>
  <c r="C89" i="9"/>
  <c r="C133" i="7"/>
  <c r="C82" i="9"/>
  <c r="C83" i="9"/>
  <c r="D89" i="9"/>
  <c r="D133" i="7"/>
  <c r="D82" i="9"/>
  <c r="C84" i="9"/>
  <c r="D87" i="9"/>
  <c r="D83" i="9"/>
  <c r="C85" i="9"/>
  <c r="D84" i="9"/>
  <c r="C86" i="9"/>
  <c r="E111" i="7"/>
  <c r="E205" i="6"/>
  <c r="E67" i="9"/>
  <c r="D212" i="6"/>
  <c r="E210" i="6"/>
  <c r="E207" i="6"/>
  <c r="E130" i="7" s="1"/>
  <c r="E206" i="6"/>
  <c r="E204" i="6"/>
  <c r="D211" i="6"/>
  <c r="E203" i="6"/>
  <c r="P11" i="1"/>
  <c r="P12" i="1"/>
  <c r="P13" i="1"/>
  <c r="M11" i="1"/>
  <c r="M12" i="1"/>
  <c r="J12" i="1"/>
  <c r="G12" i="1"/>
  <c r="C192" i="8" l="1"/>
  <c r="E87" i="9"/>
  <c r="E131" i="7"/>
  <c r="E129" i="7"/>
  <c r="E128" i="7"/>
  <c r="E127" i="7"/>
  <c r="E126" i="7"/>
  <c r="C196" i="8"/>
  <c r="C199" i="8"/>
  <c r="C13" i="8" s="1"/>
  <c r="D194" i="8"/>
  <c r="C194" i="8"/>
  <c r="C193" i="8"/>
  <c r="D196" i="8"/>
  <c r="C195" i="8"/>
  <c r="C197" i="8"/>
  <c r="D197" i="8"/>
  <c r="D193" i="8"/>
  <c r="D195" i="8"/>
  <c r="C79" i="9"/>
  <c r="C189" i="8" s="1"/>
  <c r="C57" i="9"/>
  <c r="D91" i="9"/>
  <c r="D135" i="7"/>
  <c r="E82" i="9"/>
  <c r="C68" i="9"/>
  <c r="E83" i="9"/>
  <c r="E85" i="9"/>
  <c r="D134" i="7"/>
  <c r="D90" i="9"/>
  <c r="E86" i="9"/>
  <c r="E133" i="7"/>
  <c r="E89" i="9"/>
  <c r="E84" i="9"/>
  <c r="D192" i="8"/>
  <c r="E211" i="6"/>
  <c r="D112" i="7"/>
  <c r="E212" i="6"/>
  <c r="D34" i="8"/>
  <c r="C34" i="8"/>
  <c r="D45" i="8"/>
  <c r="C45" i="8"/>
  <c r="D56" i="8"/>
  <c r="C56" i="8"/>
  <c r="D67" i="8"/>
  <c r="C67" i="8"/>
  <c r="D78" i="8"/>
  <c r="C78" i="8"/>
  <c r="D100" i="8"/>
  <c r="C100" i="8"/>
  <c r="D111" i="8"/>
  <c r="C111" i="8"/>
  <c r="D122" i="8"/>
  <c r="C122" i="8"/>
  <c r="D144" i="8"/>
  <c r="C144" i="8"/>
  <c r="D155" i="8"/>
  <c r="C155" i="8"/>
  <c r="D166" i="8"/>
  <c r="C166" i="8"/>
  <c r="D177" i="8"/>
  <c r="C177" i="8"/>
  <c r="D123" i="7"/>
  <c r="D134" i="8" s="1"/>
  <c r="C123" i="7"/>
  <c r="C134" i="8" s="1"/>
  <c r="D89" i="7"/>
  <c r="C89" i="7"/>
  <c r="D70" i="7"/>
  <c r="D69" i="7"/>
  <c r="D67" i="7"/>
  <c r="C67" i="7"/>
  <c r="D37" i="7"/>
  <c r="D36" i="7"/>
  <c r="D34" i="7"/>
  <c r="C34" i="7"/>
  <c r="D155" i="6"/>
  <c r="C155" i="6"/>
  <c r="D12" i="7"/>
  <c r="C12" i="7"/>
  <c r="D103" i="6"/>
  <c r="D102" i="6"/>
  <c r="D100" i="6"/>
  <c r="C100" i="6"/>
  <c r="D70" i="6"/>
  <c r="D69" i="6"/>
  <c r="D67" i="6"/>
  <c r="C67" i="6"/>
  <c r="D200" i="6"/>
  <c r="D90" i="8" s="1"/>
  <c r="C200" i="6"/>
  <c r="C90" i="8" s="1"/>
  <c r="C212" i="6"/>
  <c r="C211" i="6"/>
  <c r="E200" i="6"/>
  <c r="E90" i="8" s="1"/>
  <c r="C46" i="8" l="1"/>
  <c r="E197" i="8"/>
  <c r="C68" i="8"/>
  <c r="C35" i="8"/>
  <c r="C24" i="8"/>
  <c r="C79" i="8"/>
  <c r="C57" i="8"/>
  <c r="E123" i="7"/>
  <c r="E134" i="8" s="1"/>
  <c r="E195" i="8"/>
  <c r="E196" i="8"/>
  <c r="E193" i="8"/>
  <c r="D201" i="8"/>
  <c r="E194" i="8"/>
  <c r="D200" i="8"/>
  <c r="C112" i="7"/>
  <c r="C134" i="7"/>
  <c r="C90" i="9"/>
  <c r="E90" i="9"/>
  <c r="E134" i="7"/>
  <c r="C91" i="9"/>
  <c r="C135" i="7"/>
  <c r="E91" i="9"/>
  <c r="E135" i="7"/>
  <c r="E46" i="7"/>
  <c r="D68" i="9"/>
  <c r="D57" i="9"/>
  <c r="D79" i="9"/>
  <c r="D189" i="8" s="1"/>
  <c r="D199" i="8"/>
  <c r="E112" i="7"/>
  <c r="D68" i="7"/>
  <c r="D46" i="7"/>
  <c r="C68" i="7"/>
  <c r="C46" i="7"/>
  <c r="C68" i="6"/>
  <c r="C189" i="6"/>
  <c r="D101" i="6"/>
  <c r="D189" i="6"/>
  <c r="E68" i="6"/>
  <c r="E189" i="6"/>
  <c r="D156" i="6"/>
  <c r="D90" i="7"/>
  <c r="D35" i="7"/>
  <c r="D13" i="7"/>
  <c r="C13" i="7"/>
  <c r="C35" i="7"/>
  <c r="C90" i="7"/>
  <c r="C101" i="6"/>
  <c r="E156" i="6"/>
  <c r="C156" i="6"/>
  <c r="D68" i="6"/>
  <c r="E101" i="6"/>
  <c r="H25" i="1"/>
  <c r="H26" i="1"/>
  <c r="H27" i="1"/>
  <c r="H28" i="1"/>
  <c r="H31" i="1"/>
  <c r="H24" i="1"/>
  <c r="C201" i="8" l="1"/>
  <c r="C200" i="8"/>
  <c r="D13" i="8"/>
  <c r="D24" i="8"/>
  <c r="H33" i="1"/>
  <c r="E68" i="9"/>
  <c r="E57" i="9"/>
  <c r="E199" i="8"/>
  <c r="E79" i="9"/>
  <c r="E189" i="8" s="1"/>
  <c r="E201" i="8"/>
  <c r="E192" i="8"/>
  <c r="E200" i="8"/>
  <c r="D46" i="8"/>
  <c r="D35" i="8"/>
  <c r="D68" i="8"/>
  <c r="D79" i="8"/>
  <c r="D57" i="8"/>
  <c r="H32" i="1"/>
  <c r="E24" i="8" l="1"/>
  <c r="E13" i="8"/>
  <c r="E35" i="8"/>
  <c r="E68" i="8"/>
  <c r="E79" i="8"/>
  <c r="E57" i="8"/>
  <c r="E46" i="8"/>
  <c r="P10" i="1"/>
  <c r="M10" i="1"/>
  <c r="J11" i="1"/>
  <c r="J10" i="1"/>
  <c r="G11" i="1"/>
  <c r="G10" i="1"/>
  <c r="P14" i="1" l="1"/>
  <c r="P9" i="1" l="1"/>
  <c r="P8" i="1"/>
  <c r="P7" i="1"/>
  <c r="P16" i="1" l="1"/>
  <c r="P15" i="1"/>
  <c r="E171" i="8" l="1"/>
  <c r="E180" i="8" s="1"/>
  <c r="E160" i="8"/>
  <c r="E169" i="8" s="1"/>
  <c r="E149" i="8"/>
  <c r="E158" i="8" s="1"/>
  <c r="E138" i="8"/>
  <c r="E147" i="8" s="1"/>
  <c r="D59" i="9"/>
  <c r="D58" i="9"/>
  <c r="D56" i="9"/>
  <c r="C56" i="9"/>
  <c r="E51" i="9"/>
  <c r="E58" i="9" s="1"/>
  <c r="E50" i="9"/>
  <c r="E59" i="9" s="1"/>
  <c r="E46" i="9"/>
  <c r="E78" i="9"/>
  <c r="E188" i="8" s="1"/>
  <c r="E185" i="8"/>
  <c r="E73" i="9"/>
  <c r="E72" i="9"/>
  <c r="D48" i="9"/>
  <c r="D47" i="9"/>
  <c r="D46" i="9"/>
  <c r="C46" i="9"/>
  <c r="D45" i="9"/>
  <c r="C45" i="9"/>
  <c r="E39" i="9"/>
  <c r="E48" i="9" s="1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E182" i="8" l="1"/>
  <c r="E81" i="9"/>
  <c r="E191" i="8" s="1"/>
  <c r="E183" i="8"/>
  <c r="E80" i="9"/>
  <c r="E190" i="8" s="1"/>
  <c r="E12" i="9"/>
  <c r="E155" i="8"/>
  <c r="E166" i="8"/>
  <c r="E144" i="8"/>
  <c r="E177" i="8"/>
  <c r="E23" i="9"/>
  <c r="E24" i="9"/>
  <c r="E35" i="9"/>
  <c r="E13" i="9"/>
  <c r="E56" i="9"/>
  <c r="E34" i="9"/>
  <c r="E45" i="9"/>
  <c r="E116" i="8" l="1"/>
  <c r="E125" i="8" s="1"/>
  <c r="E105" i="8"/>
  <c r="E114" i="8" s="1"/>
  <c r="E94" i="8"/>
  <c r="E103" i="8" s="1"/>
  <c r="E72" i="8"/>
  <c r="E81" i="8" s="1"/>
  <c r="E61" i="8"/>
  <c r="E51" i="8"/>
  <c r="E58" i="8" s="1"/>
  <c r="E50" i="8"/>
  <c r="E59" i="8" s="1"/>
  <c r="E39" i="8"/>
  <c r="E48" i="8" s="1"/>
  <c r="E28" i="8"/>
  <c r="E37" i="8" s="1"/>
  <c r="E122" i="7"/>
  <c r="E133" i="8" s="1"/>
  <c r="E117" i="7"/>
  <c r="E116" i="7"/>
  <c r="D103" i="7"/>
  <c r="D102" i="7"/>
  <c r="D101" i="7"/>
  <c r="C101" i="7"/>
  <c r="D100" i="7"/>
  <c r="C100" i="7"/>
  <c r="E94" i="7"/>
  <c r="D81" i="7"/>
  <c r="D80" i="7"/>
  <c r="D79" i="7"/>
  <c r="C79" i="7"/>
  <c r="D78" i="7"/>
  <c r="C78" i="7"/>
  <c r="E72" i="7"/>
  <c r="E81" i="7" s="1"/>
  <c r="D59" i="7"/>
  <c r="D58" i="7"/>
  <c r="D57" i="7"/>
  <c r="C57" i="7"/>
  <c r="D56" i="7"/>
  <c r="C56" i="7"/>
  <c r="E50" i="7"/>
  <c r="E59" i="7" s="1"/>
  <c r="D26" i="7"/>
  <c r="D25" i="7"/>
  <c r="D24" i="7"/>
  <c r="C24" i="7"/>
  <c r="D23" i="7"/>
  <c r="C23" i="7"/>
  <c r="E17" i="7"/>
  <c r="D202" i="6"/>
  <c r="D92" i="8" s="1"/>
  <c r="C202" i="6"/>
  <c r="C92" i="8" s="1"/>
  <c r="D201" i="6"/>
  <c r="D91" i="8" s="1"/>
  <c r="C201" i="6"/>
  <c r="C91" i="8" s="1"/>
  <c r="E199" i="6"/>
  <c r="E23" i="6" s="1"/>
  <c r="E86" i="8"/>
  <c r="E194" i="6"/>
  <c r="E84" i="8" s="1"/>
  <c r="E193" i="6"/>
  <c r="E83" i="8" s="1"/>
  <c r="E192" i="6"/>
  <c r="E82" i="8" s="1"/>
  <c r="D180" i="6"/>
  <c r="D179" i="6"/>
  <c r="D178" i="6"/>
  <c r="C178" i="6"/>
  <c r="D177" i="6"/>
  <c r="C177" i="6"/>
  <c r="E171" i="6"/>
  <c r="E180" i="6" s="1"/>
  <c r="D169" i="6"/>
  <c r="D168" i="6"/>
  <c r="D167" i="6"/>
  <c r="C167" i="6"/>
  <c r="D166" i="6"/>
  <c r="C166" i="6"/>
  <c r="D147" i="6"/>
  <c r="D146" i="6"/>
  <c r="D145" i="6"/>
  <c r="C145" i="6"/>
  <c r="D144" i="6"/>
  <c r="C144" i="6"/>
  <c r="D136" i="6"/>
  <c r="D135" i="6"/>
  <c r="D134" i="6"/>
  <c r="C134" i="6"/>
  <c r="D133" i="6"/>
  <c r="C133" i="6"/>
  <c r="D125" i="6"/>
  <c r="D124" i="6"/>
  <c r="D123" i="6"/>
  <c r="C123" i="6"/>
  <c r="D122" i="6"/>
  <c r="C122" i="6"/>
  <c r="D114" i="6"/>
  <c r="D113" i="6"/>
  <c r="D112" i="6"/>
  <c r="C112" i="6"/>
  <c r="D111" i="6"/>
  <c r="C111" i="6"/>
  <c r="D92" i="6"/>
  <c r="D91" i="6"/>
  <c r="D90" i="6"/>
  <c r="C90" i="6"/>
  <c r="D89" i="6"/>
  <c r="C89" i="6"/>
  <c r="E83" i="6"/>
  <c r="E92" i="6" s="1"/>
  <c r="D81" i="6"/>
  <c r="D80" i="6"/>
  <c r="D79" i="6"/>
  <c r="C79" i="6"/>
  <c r="D78" i="6"/>
  <c r="C78" i="6"/>
  <c r="E73" i="6"/>
  <c r="E80" i="6" s="1"/>
  <c r="E72" i="6"/>
  <c r="E81" i="6" s="1"/>
  <c r="D59" i="6"/>
  <c r="D58" i="6"/>
  <c r="D57" i="6"/>
  <c r="C57" i="6"/>
  <c r="D56" i="6"/>
  <c r="C56" i="6"/>
  <c r="E50" i="6"/>
  <c r="E59" i="6" s="1"/>
  <c r="D48" i="6"/>
  <c r="D47" i="6"/>
  <c r="D46" i="6"/>
  <c r="C46" i="6"/>
  <c r="D45" i="6"/>
  <c r="C45" i="6"/>
  <c r="E39" i="6"/>
  <c r="E48" i="6" s="1"/>
  <c r="D37" i="6"/>
  <c r="D36" i="6"/>
  <c r="D35" i="6"/>
  <c r="C35" i="6"/>
  <c r="D34" i="6"/>
  <c r="C34" i="6"/>
  <c r="E28" i="6"/>
  <c r="E37" i="6" s="1"/>
  <c r="D26" i="6"/>
  <c r="D25" i="6"/>
  <c r="D24" i="6"/>
  <c r="C24" i="6"/>
  <c r="D23" i="6"/>
  <c r="C23" i="6"/>
  <c r="E17" i="6"/>
  <c r="E26" i="6" s="1"/>
  <c r="D15" i="6"/>
  <c r="D14" i="6"/>
  <c r="D13" i="6"/>
  <c r="C13" i="6"/>
  <c r="D12" i="6"/>
  <c r="C12" i="6"/>
  <c r="E6" i="6"/>
  <c r="E15" i="6" s="1"/>
  <c r="M14" i="1"/>
  <c r="J14" i="1"/>
  <c r="G14" i="1"/>
  <c r="G9" i="1"/>
  <c r="G8" i="1"/>
  <c r="G7" i="1"/>
  <c r="E111" i="6" l="1"/>
  <c r="E127" i="8"/>
  <c r="E125" i="7"/>
  <c r="E136" i="8" s="1"/>
  <c r="E70" i="8"/>
  <c r="E128" i="8"/>
  <c r="E124" i="7"/>
  <c r="E135" i="8" s="1"/>
  <c r="E12" i="6"/>
  <c r="E34" i="6"/>
  <c r="E45" i="6"/>
  <c r="E122" i="8"/>
  <c r="E100" i="8"/>
  <c r="E111" i="8"/>
  <c r="E188" i="6"/>
  <c r="E89" i="8"/>
  <c r="E56" i="6"/>
  <c r="E166" i="6"/>
  <c r="E78" i="7"/>
  <c r="E45" i="7"/>
  <c r="D123" i="8"/>
  <c r="D112" i="8"/>
  <c r="D178" i="8"/>
  <c r="D145" i="8"/>
  <c r="D167" i="8"/>
  <c r="D101" i="8"/>
  <c r="D156" i="8"/>
  <c r="E23" i="7"/>
  <c r="E56" i="7"/>
  <c r="E67" i="7"/>
  <c r="E89" i="7"/>
  <c r="E90" i="7"/>
  <c r="E35" i="7"/>
  <c r="E68" i="7"/>
  <c r="E34" i="7"/>
  <c r="E100" i="6"/>
  <c r="E155" i="6"/>
  <c r="E202" i="6"/>
  <c r="E92" i="8" s="1"/>
  <c r="E100" i="7"/>
  <c r="E13" i="7"/>
  <c r="E12" i="7"/>
  <c r="E24" i="7"/>
  <c r="E67" i="6"/>
  <c r="E13" i="6"/>
  <c r="E24" i="6"/>
  <c r="E46" i="6"/>
  <c r="E35" i="6"/>
  <c r="E57" i="6"/>
  <c r="E79" i="6"/>
  <c r="E90" i="6"/>
  <c r="E112" i="6"/>
  <c r="E123" i="6"/>
  <c r="E134" i="6"/>
  <c r="E145" i="6"/>
  <c r="E167" i="6"/>
  <c r="E178" i="6"/>
  <c r="E201" i="6"/>
  <c r="E91" i="8" s="1"/>
  <c r="G16" i="1"/>
  <c r="E101" i="7"/>
  <c r="E79" i="7"/>
  <c r="E57" i="7"/>
  <c r="E144" i="6"/>
  <c r="E89" i="6"/>
  <c r="E133" i="6"/>
  <c r="E78" i="6"/>
  <c r="E177" i="6"/>
  <c r="E122" i="6"/>
  <c r="G15" i="1"/>
  <c r="M9" i="1"/>
  <c r="M8" i="1"/>
  <c r="M7" i="1"/>
  <c r="J8" i="1"/>
  <c r="J9" i="1"/>
  <c r="E12" i="8" l="1"/>
  <c r="E23" i="8"/>
  <c r="E34" i="8"/>
  <c r="E45" i="8"/>
  <c r="E78" i="8"/>
  <c r="E56" i="8"/>
  <c r="E67" i="8"/>
  <c r="M15" i="1"/>
  <c r="M16" i="1"/>
  <c r="J16" i="1"/>
  <c r="J15" i="1"/>
  <c r="C101" i="8" l="1"/>
  <c r="C112" i="8"/>
  <c r="C178" i="8"/>
  <c r="C123" i="8"/>
  <c r="C145" i="8"/>
  <c r="C156" i="8"/>
  <c r="C167" i="8"/>
  <c r="E156" i="8"/>
  <c r="E123" i="8"/>
  <c r="E178" i="8"/>
  <c r="E167" i="8"/>
  <c r="E145" i="8" l="1"/>
  <c r="E112" i="8"/>
  <c r="E101" i="8"/>
</calcChain>
</file>

<file path=xl/sharedStrings.xml><?xml version="1.0" encoding="utf-8"?>
<sst xmlns="http://schemas.openxmlformats.org/spreadsheetml/2006/main" count="1001" uniqueCount="89">
  <si>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</si>
  <si>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</si>
  <si>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</si>
  <si>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</si>
  <si>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</si>
  <si>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</si>
  <si>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</si>
  <si>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</si>
  <si>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</si>
  <si>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</si>
  <si>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</si>
  <si>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</si>
  <si>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</si>
  <si>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</si>
  <si>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</si>
  <si>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</si>
  <si>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</si>
  <si>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</si>
  <si>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</si>
  <si>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</si>
  <si>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</si>
  <si>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</si>
  <si>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</si>
  <si>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</si>
  <si>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</si>
  <si>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</si>
  <si>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</si>
  <si>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</si>
  <si>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</si>
  <si>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</si>
  <si>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</si>
  <si>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</si>
  <si>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</si>
  <si>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</si>
  <si>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</si>
  <si>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</si>
  <si>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</si>
  <si>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</si>
  <si>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</si>
  <si>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</si>
  <si>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</si>
  <si>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</si>
  <si>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</si>
  <si>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</si>
  <si>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</si>
  <si>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</si>
  <si>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</si>
  <si>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</si>
  <si>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AAAP Action Step: 3.1 - 3.6</t>
  </si>
  <si>
    <t>2020-2021 SDIRC AAAP Goal 3: ESE Identification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</si>
  <si>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</si>
  <si>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</si>
  <si>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</si>
  <si>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</si>
  <si>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</si>
  <si>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</si>
  <si>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</si>
  <si>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</si>
  <si>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</si>
  <si>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</si>
  <si>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</si>
  <si>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</si>
  <si>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</si>
  <si>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</si>
  <si>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</si>
  <si>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5 Year Baseline Report for Students Who Spend 80% or More Time in the Least Restrictive Environment (LRE)</t>
  </si>
  <si>
    <t>Ct of Students with 80%+ LRE</t>
  </si>
  <si>
    <t>Total Ct of Students</t>
  </si>
  <si>
    <t>Percent of  Students with 80%+ LRE</t>
  </si>
  <si>
    <t>Percent of Students with 80%+ LRE</t>
  </si>
  <si>
    <t>Total Ct of Student</t>
  </si>
  <si>
    <t>% of Students with 80%+ LRE</t>
  </si>
  <si>
    <t>Count of Students with 
80%+ LRE</t>
  </si>
  <si>
    <t>% with LRE</t>
  </si>
  <si>
    <t>Ct with LRE</t>
  </si>
  <si>
    <t>19-20</t>
  </si>
  <si>
    <t>This information is currently unavailable.</t>
  </si>
  <si>
    <t>Wabasso School
Grades K-5</t>
  </si>
  <si>
    <t>Indian River Virtual 
Grades 6-8</t>
  </si>
  <si>
    <t>Wabasso School
Grades 6-8</t>
  </si>
  <si>
    <t>Wabasso School 
Grades 9-12</t>
  </si>
  <si>
    <t>Source:  Focus School Software</t>
  </si>
  <si>
    <t>2020-21 Progress Measure Data as of March 23, 2021**</t>
  </si>
  <si>
    <t>Count and Percent of Students with 80%  or More Time in 
the Least Restrictive Environment (LRE)
Grades PK-12</t>
  </si>
  <si>
    <t>Count and Percent of Students Who Spend 80% or More in the Least Restrictive Environment (LRE) by Elementary 
Grades PK-5 as of March 23, 2021**</t>
  </si>
  <si>
    <t>PK</t>
  </si>
  <si>
    <t>Count and Percent of Students Who Spend 80% or More in the Least Restrictive Environment (LRE) by Middle School
Grades 6-8 as of March 23, 2021**</t>
  </si>
  <si>
    <t>Count and Percent of Students Who Spend 80% or More in the Least Restrictive Environment (LRE) by High School
Grades 9-12 as of March 23, 2021**</t>
  </si>
  <si>
    <t>Count and Percent of Students Who Spend 80% or More in the Least Restrictive Environment (LRE) by Grade
Grades PK-12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</si>
</sst>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%;\(0%\)"/>
    <numFmt numFmtId="165" formatCode="0.0%;\(0.0%\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0" borderId="9" xfId="1" applyFont="1" applyFill="1" applyBorder="1" applyAlignment="1">
      <alignment horizontal="center" vertical="center"/>
    </xf>
    <xf numFmtId="9" fontId="3" fillId="11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0" borderId="9" xfId="0" applyNumberFormat="1" applyFont="1" applyFill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0" xfId="1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/>
    </xf>
    <xf numFmtId="9" fontId="4" fillId="0" borderId="53" xfId="1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9" fontId="3" fillId="10" borderId="1" xfId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4" fontId="3" fillId="0" borderId="56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3" fillId="10" borderId="33" xfId="0" applyNumberFormat="1" applyFont="1" applyFill="1" applyBorder="1" applyAlignment="1">
      <alignment horizontal="center" vertical="center"/>
    </xf>
    <xf numFmtId="0" fontId="3" fillId="11" borderId="33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164" fontId="4" fillId="13" borderId="14" xfId="0" applyNumberFormat="1" applyFont="1" applyFill="1" applyBorder="1" applyAlignment="1">
      <alignment horizontal="center" vertical="center"/>
    </xf>
    <xf numFmtId="3" fontId="4" fillId="13" borderId="13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/>
    </xf>
    <xf numFmtId="3" fontId="4" fillId="13" borderId="4" xfId="0" applyNumberFormat="1" applyFont="1" applyFill="1" applyBorder="1" applyAlignment="1">
      <alignment horizontal="center" vertical="center" wrapText="1"/>
    </xf>
    <xf numFmtId="3" fontId="4" fillId="13" borderId="11" xfId="0" applyNumberFormat="1" applyFont="1" applyFill="1" applyBorder="1" applyAlignment="1">
      <alignment horizontal="center" vertical="center"/>
    </xf>
    <xf numFmtId="165" fontId="4" fillId="13" borderId="12" xfId="0" applyNumberFormat="1" applyFont="1" applyFill="1" applyBorder="1" applyAlignment="1">
      <alignment horizontal="center" vertical="center"/>
    </xf>
    <xf numFmtId="9" fontId="4" fillId="0" borderId="35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2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3" fillId="8" borderId="16" xfId="0" applyNumberFormat="1" applyFont="1" applyFill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9" fontId="3" fillId="8" borderId="58" xfId="1" applyFont="1" applyFill="1" applyBorder="1" applyAlignment="1">
      <alignment horizontal="center" vertical="center"/>
    </xf>
    <xf numFmtId="9" fontId="3" fillId="8" borderId="59" xfId="1" applyFont="1" applyFill="1" applyBorder="1" applyAlignment="1">
      <alignment horizontal="center" vertical="center"/>
    </xf>
    <xf numFmtId="9" fontId="3" fillId="8" borderId="60" xfId="1" applyFont="1" applyFill="1" applyBorder="1" applyAlignment="1">
      <alignment horizontal="center" vertical="center"/>
    </xf>
    <xf numFmtId="9" fontId="0" fillId="0" borderId="19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14" borderId="10" xfId="1" applyFont="1" applyFill="1" applyBorder="1" applyAlignment="1">
      <alignment horizontal="center"/>
    </xf>
    <xf numFmtId="9" fontId="0" fillId="14" borderId="11" xfId="1" applyFont="1" applyFill="1" applyBorder="1" applyAlignment="1">
      <alignment horizontal="center"/>
    </xf>
    <xf numFmtId="9" fontId="0" fillId="14" borderId="12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14" borderId="27" xfId="0" applyFill="1" applyBorder="1" applyAlignment="1">
      <alignment horizontal="center"/>
    </xf>
    <xf numFmtId="9" fontId="4" fillId="0" borderId="40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9" borderId="29" xfId="0" applyNumberFormat="1" applyFont="1" applyFill="1" applyBorder="1" applyAlignment="1">
      <alignment horizontal="center" wrapText="1"/>
    </xf>
    <xf numFmtId="14" fontId="3" fillId="9" borderId="14" xfId="0" applyNumberFormat="1" applyFont="1" applyFill="1" applyBorder="1" applyAlignment="1">
      <alignment horizont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left" vertical="top" wrapText="1"/>
    </xf>
    <xf numFmtId="0" fontId="4" fillId="13" borderId="49" xfId="0" applyFont="1" applyFill="1" applyBorder="1" applyAlignment="1">
      <alignment horizontal="left" vertical="top" wrapText="1"/>
    </xf>
    <xf numFmtId="0" fontId="4" fillId="13" borderId="50" xfId="0" applyFont="1" applyFill="1" applyBorder="1" applyAlignment="1">
      <alignment horizontal="left" vertical="top" wrapText="1"/>
    </xf>
    <xf numFmtId="0" fontId="0" fillId="13" borderId="15" xfId="0" applyFill="1" applyBorder="1" applyAlignment="1">
      <alignment horizontal="left"/>
    </xf>
    <xf numFmtId="0" fontId="0" fillId="13" borderId="52" xfId="0" applyFill="1" applyBorder="1" applyAlignment="1">
      <alignment horizontal="left"/>
    </xf>
    <xf numFmtId="0" fontId="0" fillId="13" borderId="55" xfId="0" applyFill="1" applyBorder="1" applyAlignment="1">
      <alignment horizontal="left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0" fillId="13" borderId="49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4" borderId="43" xfId="0" applyFont="1" applyFill="1" applyBorder="1" applyAlignment="1">
      <alignment horizontal="center" vertical="center" textRotation="90" wrapText="1"/>
    </xf>
    <xf numFmtId="0" fontId="2" fillId="6" borderId="43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51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51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 wrapText="1"/>
    </xf>
    <xf numFmtId="0" fontId="2" fillId="6" borderId="46" xfId="0" applyFont="1" applyFill="1" applyBorder="1" applyAlignment="1">
      <alignment horizontal="center" vertical="center" textRotation="90" wrapText="1"/>
    </xf>
    <xf numFmtId="0" fontId="4" fillId="13" borderId="16" xfId="0" applyFont="1" applyFill="1" applyBorder="1" applyAlignment="1">
      <alignment horizontal="left" vertical="top" wrapText="1"/>
    </xf>
    <xf numFmtId="0" fontId="4" fillId="13" borderId="17" xfId="0" applyFont="1" applyFill="1" applyBorder="1" applyAlignment="1">
      <alignment horizontal="left" vertical="top" wrapText="1"/>
    </xf>
    <xf numFmtId="0" fontId="4" fillId="13" borderId="18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6" borderId="35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9" borderId="46" xfId="0" applyFont="1" applyFill="1" applyBorder="1" applyAlignment="1">
      <alignment horizontal="center" wrapText="1"/>
    </xf>
    <xf numFmtId="0" fontId="2" fillId="9" borderId="47" xfId="0" applyFont="1" applyFill="1" applyBorder="1" applyAlignment="1">
      <alignment horizontal="center" wrapText="1"/>
    </xf>
    <xf numFmtId="0" fontId="2" fillId="9" borderId="5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/>
    </xf>
    <xf numFmtId="9" fontId="2" fillId="11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2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3.75" customHeight="1" thickBot="1" x14ac:dyDescent="0.3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5" customHeight="1" x14ac:dyDescent="0.25">
      <c r="A3" s="168" t="s">
        <v>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9" customHeight="1" thickBot="1" x14ac:dyDescent="0.3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6" x14ac:dyDescent="0.25">
      <c r="A5" s="180" t="s">
        <v>0</v>
      </c>
      <c r="B5" s="175" t="s">
        <v>14</v>
      </c>
      <c r="C5" s="176"/>
      <c r="D5" s="177"/>
      <c r="E5" s="175" t="s">
        <v>1</v>
      </c>
      <c r="F5" s="176"/>
      <c r="G5" s="177"/>
      <c r="H5" s="175" t="s">
        <v>2</v>
      </c>
      <c r="I5" s="176"/>
      <c r="J5" s="177"/>
      <c r="K5" s="175" t="s">
        <v>3</v>
      </c>
      <c r="L5" s="176"/>
      <c r="M5" s="177"/>
      <c r="N5" s="178" t="s">
        <v>75</v>
      </c>
      <c r="O5" s="178"/>
      <c r="P5" s="179"/>
    </row>
    <row r="6" spans="1:16" ht="77.25" thickBot="1" x14ac:dyDescent="0.3">
      <c r="A6" s="181"/>
      <c r="B6" s="44" t="s">
        <v>66</v>
      </c>
      <c r="C6" s="45" t="s">
        <v>67</v>
      </c>
      <c r="D6" s="46" t="s">
        <v>69</v>
      </c>
      <c r="E6" s="44" t="s">
        <v>66</v>
      </c>
      <c r="F6" s="45" t="s">
        <v>67</v>
      </c>
      <c r="G6" s="46" t="s">
        <v>68</v>
      </c>
      <c r="H6" s="44" t="s">
        <v>66</v>
      </c>
      <c r="I6" s="45" t="s">
        <v>67</v>
      </c>
      <c r="J6" s="46" t="s">
        <v>68</v>
      </c>
      <c r="K6" s="44" t="s">
        <v>66</v>
      </c>
      <c r="L6" s="45" t="s">
        <v>67</v>
      </c>
      <c r="M6" s="46" t="s">
        <v>68</v>
      </c>
      <c r="N6" s="44" t="s">
        <v>66</v>
      </c>
      <c r="O6" s="45" t="s">
        <v>67</v>
      </c>
      <c r="P6" s="46" t="s">
        <v>68</v>
      </c>
    </row>
    <row r="7" spans="1:16" ht="15" customHeight="1" x14ac:dyDescent="0.25">
      <c r="A7" s="8" t="s">
        <v>4</v>
      </c>
      <c r="B7" s="120" t="s">
        <v>76</v>
      </c>
      <c r="C7" s="121"/>
      <c r="D7" s="122"/>
      <c r="E7" s="36">
        <v>9766</v>
      </c>
      <c r="F7" s="37">
        <v>10074</v>
      </c>
      <c r="G7" s="34">
        <f>E7/F7</f>
        <v>0.96942624578121894</v>
      </c>
      <c r="H7" s="40">
        <v>8913</v>
      </c>
      <c r="I7" s="37">
        <v>9205</v>
      </c>
      <c r="J7" s="34">
        <f>H7/I7</f>
        <v>0.96827810972297668</v>
      </c>
      <c r="K7" s="40">
        <v>9425</v>
      </c>
      <c r="L7" s="37">
        <v>9740</v>
      </c>
      <c r="M7" s="39">
        <f>K7/L7</f>
        <v>0.96765913757700206</v>
      </c>
      <c r="N7" s="36">
        <v>8965</v>
      </c>
      <c r="O7" s="37">
        <v>9306</v>
      </c>
      <c r="P7" s="34">
        <f>N7/O7</f>
        <v>0.96335697399527187</v>
      </c>
    </row>
    <row r="8" spans="1:16" x14ac:dyDescent="0.25">
      <c r="A8" s="8" t="s">
        <v>5</v>
      </c>
      <c r="B8" s="123"/>
      <c r="C8" s="124"/>
      <c r="D8" s="125"/>
      <c r="E8" s="38">
        <v>4079</v>
      </c>
      <c r="F8" s="28">
        <v>4201</v>
      </c>
      <c r="G8" s="9">
        <f t="shared" ref="G8:G9" si="0">E8/F8</f>
        <v>0.97095929540585579</v>
      </c>
      <c r="H8" s="41">
        <v>3955</v>
      </c>
      <c r="I8" s="28">
        <v>4089</v>
      </c>
      <c r="J8" s="9">
        <f t="shared" ref="J8:J9" si="1">H8/I8</f>
        <v>0.96722915138175591</v>
      </c>
      <c r="K8" s="41">
        <v>4242</v>
      </c>
      <c r="L8" s="28">
        <v>4375</v>
      </c>
      <c r="M8" s="32">
        <f t="shared" ref="M8:M12" si="2">K8/L8</f>
        <v>0.96960000000000002</v>
      </c>
      <c r="N8" s="38">
        <v>4196</v>
      </c>
      <c r="O8" s="28">
        <v>4350</v>
      </c>
      <c r="P8" s="9">
        <f t="shared" ref="P8:P13" si="3">N8/O8</f>
        <v>0.96459770114942534</v>
      </c>
    </row>
    <row r="9" spans="1:16" x14ac:dyDescent="0.25">
      <c r="A9" s="8" t="s">
        <v>6</v>
      </c>
      <c r="B9" s="123"/>
      <c r="C9" s="124"/>
      <c r="D9" s="125"/>
      <c r="E9" s="38">
        <v>3059</v>
      </c>
      <c r="F9" s="28">
        <v>3224</v>
      </c>
      <c r="G9" s="9">
        <f t="shared" si="0"/>
        <v>0.94882133995037221</v>
      </c>
      <c r="H9" s="41">
        <v>2829</v>
      </c>
      <c r="I9" s="28">
        <v>2962</v>
      </c>
      <c r="J9" s="9">
        <f t="shared" si="1"/>
        <v>0.9550979068197164</v>
      </c>
      <c r="K9" s="41">
        <v>3033</v>
      </c>
      <c r="L9" s="28">
        <v>3181</v>
      </c>
      <c r="M9" s="32">
        <f t="shared" si="2"/>
        <v>0.95347375039295823</v>
      </c>
      <c r="N9" s="38">
        <v>2952</v>
      </c>
      <c r="O9" s="28">
        <v>3117</v>
      </c>
      <c r="P9" s="9">
        <f t="shared" si="3"/>
        <v>0.9470644850818094</v>
      </c>
    </row>
    <row r="10" spans="1:16" x14ac:dyDescent="0.25">
      <c r="A10" s="8" t="s">
        <v>7</v>
      </c>
      <c r="B10" s="123"/>
      <c r="C10" s="124"/>
      <c r="D10" s="125"/>
      <c r="E10" s="38">
        <v>646</v>
      </c>
      <c r="F10" s="28">
        <v>672</v>
      </c>
      <c r="G10" s="9">
        <f>E10/F10</f>
        <v>0.96130952380952384</v>
      </c>
      <c r="H10" s="41">
        <v>609</v>
      </c>
      <c r="I10" s="28">
        <v>635</v>
      </c>
      <c r="J10" s="9">
        <f>H10/I10</f>
        <v>0.95905511811023625</v>
      </c>
      <c r="K10" s="41">
        <v>629</v>
      </c>
      <c r="L10" s="28">
        <v>661</v>
      </c>
      <c r="M10" s="32">
        <f t="shared" si="2"/>
        <v>0.95158850226928893</v>
      </c>
      <c r="N10" s="38">
        <v>664</v>
      </c>
      <c r="O10" s="28">
        <v>698</v>
      </c>
      <c r="P10" s="9">
        <f t="shared" si="3"/>
        <v>0.95128939828080228</v>
      </c>
    </row>
    <row r="11" spans="1:16" x14ac:dyDescent="0.25">
      <c r="A11" s="8" t="s">
        <v>8</v>
      </c>
      <c r="B11" s="123"/>
      <c r="C11" s="124"/>
      <c r="D11" s="125"/>
      <c r="E11" s="38">
        <v>313</v>
      </c>
      <c r="F11" s="28">
        <v>321</v>
      </c>
      <c r="G11" s="9">
        <f>E11/F11</f>
        <v>0.97507788161993769</v>
      </c>
      <c r="H11" s="43">
        <v>274</v>
      </c>
      <c r="I11" s="28">
        <v>280</v>
      </c>
      <c r="J11" s="9">
        <f>H11/I11</f>
        <v>0.97857142857142854</v>
      </c>
      <c r="K11" s="43">
        <v>302</v>
      </c>
      <c r="L11" s="28">
        <v>311</v>
      </c>
      <c r="M11" s="32">
        <f t="shared" si="2"/>
        <v>0.97106109324758838</v>
      </c>
      <c r="N11" s="74">
        <v>260</v>
      </c>
      <c r="O11" s="76">
        <v>272</v>
      </c>
      <c r="P11" s="67">
        <f t="shared" si="3"/>
        <v>0.95588235294117652</v>
      </c>
    </row>
    <row r="12" spans="1:16" x14ac:dyDescent="0.25">
      <c r="A12" s="8" t="s">
        <v>9</v>
      </c>
      <c r="B12" s="123"/>
      <c r="C12" s="124"/>
      <c r="D12" s="125"/>
      <c r="E12" s="74">
        <v>43</v>
      </c>
      <c r="F12" s="29">
        <v>43</v>
      </c>
      <c r="G12" s="67">
        <f>E12/F12</f>
        <v>1</v>
      </c>
      <c r="H12" s="74">
        <v>45</v>
      </c>
      <c r="I12" s="29">
        <v>47</v>
      </c>
      <c r="J12" s="67">
        <f t="shared" ref="J12" si="4">H12/I12</f>
        <v>0.95744680851063835</v>
      </c>
      <c r="K12" s="74">
        <v>42</v>
      </c>
      <c r="L12" s="76">
        <v>44</v>
      </c>
      <c r="M12" s="32">
        <f t="shared" si="2"/>
        <v>0.95454545454545459</v>
      </c>
      <c r="N12" s="74">
        <v>33</v>
      </c>
      <c r="O12" s="76">
        <v>34</v>
      </c>
      <c r="P12" s="67">
        <f t="shared" si="3"/>
        <v>0.97058823529411764</v>
      </c>
    </row>
    <row r="13" spans="1:16" ht="15.75" thickBot="1" x14ac:dyDescent="0.3">
      <c r="A13" s="8" t="s">
        <v>10</v>
      </c>
      <c r="B13" s="123"/>
      <c r="C13" s="124"/>
      <c r="D13" s="125"/>
      <c r="E13" s="72"/>
      <c r="F13" s="73"/>
      <c r="G13" s="33"/>
      <c r="H13" s="75"/>
      <c r="I13" s="35"/>
      <c r="J13" s="67"/>
      <c r="K13" s="75"/>
      <c r="L13" s="77"/>
      <c r="M13" s="42"/>
      <c r="N13" s="82">
        <v>28</v>
      </c>
      <c r="O13" s="83">
        <v>29</v>
      </c>
      <c r="P13" s="84">
        <f t="shared" si="3"/>
        <v>0.96551724137931039</v>
      </c>
    </row>
    <row r="14" spans="1:16" ht="15.75" thickBot="1" x14ac:dyDescent="0.3">
      <c r="A14" s="10" t="s">
        <v>11</v>
      </c>
      <c r="B14" s="123"/>
      <c r="C14" s="124"/>
      <c r="D14" s="125"/>
      <c r="E14" s="31">
        <v>17906</v>
      </c>
      <c r="F14" s="30">
        <v>18535</v>
      </c>
      <c r="G14" s="11">
        <f>E14/F14</f>
        <v>0.96606420285945505</v>
      </c>
      <c r="H14" s="31">
        <v>16625</v>
      </c>
      <c r="I14" s="30">
        <v>17218</v>
      </c>
      <c r="J14" s="11">
        <f>H14/I14</f>
        <v>0.96555929840864207</v>
      </c>
      <c r="K14" s="31">
        <v>17673</v>
      </c>
      <c r="L14" s="30">
        <v>18312</v>
      </c>
      <c r="M14" s="11">
        <f>K14/L14</f>
        <v>0.96510484927916118</v>
      </c>
      <c r="N14" s="31">
        <v>17098</v>
      </c>
      <c r="O14" s="30">
        <v>17806</v>
      </c>
      <c r="P14" s="11">
        <f>N14/O14</f>
        <v>0.96023812198135461</v>
      </c>
    </row>
    <row r="15" spans="1:16" ht="15" customHeight="1" x14ac:dyDescent="0.25">
      <c r="A15" s="112" t="s">
        <v>15</v>
      </c>
      <c r="B15" s="123"/>
      <c r="C15" s="124"/>
      <c r="D15" s="125"/>
      <c r="E15" s="115">
        <f t="shared" ref="E15:P15" si="5">E7-E9</f>
        <v>6707</v>
      </c>
      <c r="F15" s="117">
        <f t="shared" si="5"/>
        <v>6850</v>
      </c>
      <c r="G15" s="114">
        <f t="shared" si="5"/>
        <v>2.0604905830846731E-2</v>
      </c>
      <c r="H15" s="115">
        <f t="shared" si="5"/>
        <v>6084</v>
      </c>
      <c r="I15" s="117">
        <f t="shared" si="5"/>
        <v>6243</v>
      </c>
      <c r="J15" s="114">
        <f t="shared" si="5"/>
        <v>1.3180202903260274E-2</v>
      </c>
      <c r="K15" s="115">
        <f t="shared" si="5"/>
        <v>6392</v>
      </c>
      <c r="L15" s="117">
        <f t="shared" si="5"/>
        <v>6559</v>
      </c>
      <c r="M15" s="114">
        <f t="shared" si="5"/>
        <v>1.4185387184043829E-2</v>
      </c>
      <c r="N15" s="115">
        <f t="shared" si="5"/>
        <v>6013</v>
      </c>
      <c r="O15" s="117">
        <f t="shared" si="5"/>
        <v>6189</v>
      </c>
      <c r="P15" s="114">
        <f t="shared" si="5"/>
        <v>1.6292488913462466E-2</v>
      </c>
    </row>
    <row r="16" spans="1:16" ht="15.75" customHeight="1" thickBot="1" x14ac:dyDescent="0.3">
      <c r="A16" s="113" t="s">
        <v>16</v>
      </c>
      <c r="B16" s="126"/>
      <c r="C16" s="127"/>
      <c r="D16" s="128"/>
      <c r="E16" s="116">
        <f t="shared" ref="E16:P16" si="6">E7-E8</f>
        <v>5687</v>
      </c>
      <c r="F16" s="118">
        <f t="shared" si="6"/>
        <v>5873</v>
      </c>
      <c r="G16" s="119">
        <f t="shared" si="6"/>
        <v>-1.5330496246368508E-3</v>
      </c>
      <c r="H16" s="116">
        <f t="shared" si="6"/>
        <v>4958</v>
      </c>
      <c r="I16" s="118">
        <f t="shared" si="6"/>
        <v>5116</v>
      </c>
      <c r="J16" s="119">
        <f t="shared" si="6"/>
        <v>1.0489583412207626E-3</v>
      </c>
      <c r="K16" s="116">
        <f t="shared" si="6"/>
        <v>5183</v>
      </c>
      <c r="L16" s="118">
        <f t="shared" si="6"/>
        <v>5365</v>
      </c>
      <c r="M16" s="119">
        <f t="shared" si="6"/>
        <v>-1.9408624229979576E-3</v>
      </c>
      <c r="N16" s="116">
        <f t="shared" si="6"/>
        <v>4769</v>
      </c>
      <c r="O16" s="118">
        <f t="shared" si="6"/>
        <v>4956</v>
      </c>
      <c r="P16" s="119">
        <f t="shared" si="6"/>
        <v>-1.2407271541534648E-3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85" t="s">
        <v>82</v>
      </c>
      <c r="B18" s="186"/>
      <c r="C18" s="186"/>
      <c r="D18" s="186"/>
      <c r="E18" s="186"/>
      <c r="F18" s="186"/>
      <c r="G18" s="186"/>
      <c r="H18" s="186"/>
      <c r="I18" s="186"/>
      <c r="J18" s="187"/>
      <c r="K18" s="48"/>
      <c r="L18" s="48"/>
      <c r="M18" s="48"/>
      <c r="N18" s="48"/>
      <c r="O18" s="48"/>
      <c r="P18" s="48"/>
    </row>
    <row r="19" spans="1:16" ht="6.75" customHeight="1" thickBot="1" x14ac:dyDescent="0.3">
      <c r="A19" s="188"/>
      <c r="B19" s="189"/>
      <c r="C19" s="189"/>
      <c r="D19" s="189"/>
      <c r="E19" s="189"/>
      <c r="F19" s="189"/>
      <c r="G19" s="189"/>
      <c r="H19" s="189"/>
      <c r="I19" s="189"/>
      <c r="J19" s="190"/>
      <c r="K19" s="48"/>
      <c r="L19" s="48"/>
      <c r="M19" s="48"/>
      <c r="N19" s="48"/>
      <c r="O19" s="48"/>
      <c r="P19" s="48"/>
    </row>
    <row r="20" spans="1:16" ht="15" customHeight="1" x14ac:dyDescent="0.25">
      <c r="A20" s="191" t="s">
        <v>48</v>
      </c>
      <c r="B20" s="203" t="s">
        <v>83</v>
      </c>
      <c r="C20" s="204"/>
      <c r="D20" s="204"/>
      <c r="E20" s="204"/>
      <c r="F20" s="204"/>
      <c r="G20" s="204"/>
      <c r="H20" s="204"/>
      <c r="I20" s="204"/>
      <c r="J20" s="205"/>
    </row>
    <row r="21" spans="1:16" x14ac:dyDescent="0.25">
      <c r="A21" s="192"/>
      <c r="B21" s="206"/>
      <c r="C21" s="207"/>
      <c r="D21" s="207"/>
      <c r="E21" s="207"/>
      <c r="F21" s="207"/>
      <c r="G21" s="207"/>
      <c r="H21" s="207"/>
      <c r="I21" s="207"/>
      <c r="J21" s="208"/>
    </row>
    <row r="22" spans="1:16" ht="15" customHeight="1" thickBot="1" x14ac:dyDescent="0.3">
      <c r="A22" s="193"/>
      <c r="B22" s="209"/>
      <c r="C22" s="210"/>
      <c r="D22" s="210"/>
      <c r="E22" s="210"/>
      <c r="F22" s="210"/>
      <c r="G22" s="210"/>
      <c r="H22" s="210"/>
      <c r="I22" s="210"/>
      <c r="J22" s="211"/>
    </row>
    <row r="23" spans="1:16" ht="34.5" customHeight="1" thickBot="1" x14ac:dyDescent="0.3">
      <c r="A23" s="96" t="s">
        <v>0</v>
      </c>
      <c r="B23" s="194" t="s">
        <v>72</v>
      </c>
      <c r="C23" s="195"/>
      <c r="D23" s="196"/>
      <c r="E23" s="194" t="s">
        <v>70</v>
      </c>
      <c r="F23" s="195"/>
      <c r="G23" s="196"/>
      <c r="H23" s="194" t="s">
        <v>71</v>
      </c>
      <c r="I23" s="195"/>
      <c r="J23" s="196"/>
    </row>
    <row r="24" spans="1:16" ht="15" customHeight="1" x14ac:dyDescent="0.25">
      <c r="A24" s="95" t="s">
        <v>4</v>
      </c>
      <c r="B24" s="200">
        <v>8116</v>
      </c>
      <c r="C24" s="201"/>
      <c r="D24" s="202"/>
      <c r="E24" s="200">
        <v>8983</v>
      </c>
      <c r="F24" s="201"/>
      <c r="G24" s="202"/>
      <c r="H24" s="197">
        <f>B24/E24</f>
        <v>0.90348435934543025</v>
      </c>
      <c r="I24" s="198"/>
      <c r="J24" s="199"/>
    </row>
    <row r="25" spans="1:16" ht="15" customHeight="1" x14ac:dyDescent="0.25">
      <c r="A25" s="47" t="s">
        <v>5</v>
      </c>
      <c r="B25" s="141">
        <v>3985</v>
      </c>
      <c r="C25" s="142"/>
      <c r="D25" s="143"/>
      <c r="E25" s="141">
        <v>4362</v>
      </c>
      <c r="F25" s="142"/>
      <c r="G25" s="143"/>
      <c r="H25" s="164">
        <f t="shared" ref="H25:H31" si="7">B25/E25</f>
        <v>0.91357175607519492</v>
      </c>
      <c r="I25" s="165"/>
      <c r="J25" s="166"/>
    </row>
    <row r="26" spans="1:16" ht="15" customHeight="1" x14ac:dyDescent="0.25">
      <c r="A26" s="47" t="s">
        <v>6</v>
      </c>
      <c r="B26" s="141">
        <v>2708</v>
      </c>
      <c r="C26" s="142"/>
      <c r="D26" s="143"/>
      <c r="E26" s="141">
        <v>3115</v>
      </c>
      <c r="F26" s="142"/>
      <c r="G26" s="143"/>
      <c r="H26" s="164">
        <f t="shared" si="7"/>
        <v>0.86934189406099516</v>
      </c>
      <c r="I26" s="165"/>
      <c r="J26" s="166"/>
    </row>
    <row r="27" spans="1:16" ht="15" customHeight="1" x14ac:dyDescent="0.25">
      <c r="A27" s="47" t="s">
        <v>7</v>
      </c>
      <c r="B27" s="141">
        <v>658</v>
      </c>
      <c r="C27" s="142"/>
      <c r="D27" s="143"/>
      <c r="E27" s="141">
        <v>721</v>
      </c>
      <c r="F27" s="142"/>
      <c r="G27" s="143"/>
      <c r="H27" s="164">
        <f t="shared" si="7"/>
        <v>0.91262135922330101</v>
      </c>
      <c r="I27" s="165"/>
      <c r="J27" s="166"/>
    </row>
    <row r="28" spans="1:16" ht="15" customHeight="1" x14ac:dyDescent="0.25">
      <c r="A28" s="47" t="s">
        <v>8</v>
      </c>
      <c r="B28" s="141">
        <v>279</v>
      </c>
      <c r="C28" s="142"/>
      <c r="D28" s="143"/>
      <c r="E28" s="141">
        <v>312</v>
      </c>
      <c r="F28" s="142"/>
      <c r="G28" s="143"/>
      <c r="H28" s="164">
        <f t="shared" si="7"/>
        <v>0.89423076923076927</v>
      </c>
      <c r="I28" s="165"/>
      <c r="J28" s="166"/>
    </row>
    <row r="29" spans="1:16" ht="15" customHeight="1" x14ac:dyDescent="0.25">
      <c r="A29" s="47" t="s">
        <v>9</v>
      </c>
      <c r="B29" s="141">
        <v>24</v>
      </c>
      <c r="C29" s="142"/>
      <c r="D29" s="143"/>
      <c r="E29" s="141">
        <v>26</v>
      </c>
      <c r="F29" s="142"/>
      <c r="G29" s="143"/>
      <c r="H29" s="164">
        <f>B29/E29</f>
        <v>0.92307692307692313</v>
      </c>
      <c r="I29" s="165"/>
      <c r="J29" s="166"/>
    </row>
    <row r="30" spans="1:16" ht="15" customHeight="1" thickBot="1" x14ac:dyDescent="0.3">
      <c r="A30" s="87" t="s">
        <v>10</v>
      </c>
      <c r="B30" s="144" t="s">
        <v>41</v>
      </c>
      <c r="C30" s="145"/>
      <c r="D30" s="146"/>
      <c r="E30" s="144" t="s">
        <v>41</v>
      </c>
      <c r="F30" s="145"/>
      <c r="G30" s="146"/>
      <c r="H30" s="161" t="s">
        <v>41</v>
      </c>
      <c r="I30" s="162"/>
      <c r="J30" s="163"/>
    </row>
    <row r="31" spans="1:16" ht="15" customHeight="1" thickBot="1" x14ac:dyDescent="0.3">
      <c r="A31" s="10" t="s">
        <v>11</v>
      </c>
      <c r="B31" s="147">
        <v>15729</v>
      </c>
      <c r="C31" s="148"/>
      <c r="D31" s="149"/>
      <c r="E31" s="147">
        <v>17521</v>
      </c>
      <c r="F31" s="148"/>
      <c r="G31" s="149"/>
      <c r="H31" s="150">
        <f t="shared" si="7"/>
        <v>0.89772273272073511</v>
      </c>
      <c r="I31" s="151"/>
      <c r="J31" s="152"/>
    </row>
    <row r="32" spans="1:16" ht="15" customHeight="1" x14ac:dyDescent="0.25">
      <c r="A32" s="85" t="s">
        <v>15</v>
      </c>
      <c r="B32" s="132">
        <f>B24-B26</f>
        <v>5408</v>
      </c>
      <c r="C32" s="133"/>
      <c r="D32" s="134"/>
      <c r="E32" s="132">
        <f>E24-E26</f>
        <v>5868</v>
      </c>
      <c r="F32" s="133"/>
      <c r="G32" s="159"/>
      <c r="H32" s="153">
        <f>H24-H26</f>
        <v>3.4142465284435097E-2</v>
      </c>
      <c r="I32" s="154"/>
      <c r="J32" s="155"/>
    </row>
    <row r="33" spans="1:16" ht="15" customHeight="1" thickBot="1" x14ac:dyDescent="0.3">
      <c r="A33" s="86" t="s">
        <v>16</v>
      </c>
      <c r="B33" s="135">
        <f>B24-B25</f>
        <v>4131</v>
      </c>
      <c r="C33" s="136"/>
      <c r="D33" s="137"/>
      <c r="E33" s="135">
        <f>E24-E25</f>
        <v>4621</v>
      </c>
      <c r="F33" s="136"/>
      <c r="G33" s="160"/>
      <c r="H33" s="156">
        <f>H24-H25</f>
        <v>-1.0087396729764664E-2</v>
      </c>
      <c r="I33" s="157"/>
      <c r="J33" s="158"/>
    </row>
    <row r="34" spans="1:16" ht="15.75" customHeight="1" thickBot="1" x14ac:dyDescent="0.3">
      <c r="A34" s="215" t="s">
        <v>81</v>
      </c>
      <c r="B34" s="216"/>
      <c r="C34" s="216"/>
      <c r="D34" s="216"/>
      <c r="E34" s="216"/>
      <c r="F34" s="216"/>
      <c r="G34" s="216"/>
      <c r="H34" s="216"/>
      <c r="I34" s="216"/>
      <c r="J34" s="217"/>
      <c r="O34" s="6"/>
      <c r="P34" s="7"/>
    </row>
    <row r="35" spans="1:16" ht="27.75" customHeight="1" thickBot="1" x14ac:dyDescent="0.3">
      <c r="A35" s="212" t="s">
        <v>42</v>
      </c>
      <c r="B35" s="213"/>
      <c r="C35" s="213"/>
      <c r="D35" s="213"/>
      <c r="E35" s="213"/>
      <c r="F35" s="213"/>
      <c r="G35" s="213"/>
      <c r="H35" s="213"/>
      <c r="I35" s="213"/>
      <c r="J35" s="214"/>
      <c r="N35" s="51"/>
      <c r="O35" s="51"/>
      <c r="P35" s="51"/>
    </row>
    <row r="36" spans="1:16" ht="4.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x14ac:dyDescent="0.25">
      <c r="A37" s="129" t="s">
        <v>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49"/>
      <c r="O37" s="49"/>
      <c r="P37" s="49"/>
    </row>
    <row r="38" spans="1:16" x14ac:dyDescent="0.25">
      <c r="A38" s="138" t="s">
        <v>50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40"/>
      <c r="N38" s="50"/>
      <c r="O38" s="50"/>
      <c r="P38" s="50"/>
    </row>
    <row r="39" spans="1:16" x14ac:dyDescent="0.25">
      <c r="A39" s="138" t="s">
        <v>51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50"/>
      <c r="O39" s="50"/>
      <c r="P39" s="50"/>
    </row>
    <row r="40" spans="1:16" ht="15.75" thickBot="1" x14ac:dyDescent="0.3">
      <c r="A40" s="182" t="s">
        <v>13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4"/>
      <c r="N40" s="50"/>
      <c r="O40" s="50"/>
      <c r="P40" s="50"/>
    </row>
    <row r="41" spans="1:16" ht="9.75" customHeight="1" x14ac:dyDescent="0.25">
      <c r="O41" s="6"/>
      <c r="P41" s="7"/>
    </row>
    <row r="42" spans="1:16" ht="12" customHeight="1" x14ac:dyDescent="0.25"/>
  </sheetData>
  <mergeCells count="52">
    <mergeCell ref="A40:M40"/>
    <mergeCell ref="A18:J19"/>
    <mergeCell ref="A20:A22"/>
    <mergeCell ref="H23:J23"/>
    <mergeCell ref="H24:J24"/>
    <mergeCell ref="E23:G23"/>
    <mergeCell ref="E24:G24"/>
    <mergeCell ref="B23:D23"/>
    <mergeCell ref="B24:D24"/>
    <mergeCell ref="B20:J22"/>
    <mergeCell ref="A38:M38"/>
    <mergeCell ref="E25:G25"/>
    <mergeCell ref="A35:J35"/>
    <mergeCell ref="A34:J34"/>
    <mergeCell ref="B25:D25"/>
    <mergeCell ref="B26:D2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7:D27"/>
    <mergeCell ref="H30:J30"/>
    <mergeCell ref="H25:J25"/>
    <mergeCell ref="H26:J26"/>
    <mergeCell ref="H27:J27"/>
    <mergeCell ref="H28:J28"/>
    <mergeCell ref="H29:J29"/>
    <mergeCell ref="E26:G26"/>
    <mergeCell ref="E27:G27"/>
    <mergeCell ref="E28:G28"/>
    <mergeCell ref="E29:G29"/>
    <mergeCell ref="B7:D16"/>
    <mergeCell ref="A37:M37"/>
    <mergeCell ref="B32:D32"/>
    <mergeCell ref="B33:D33"/>
    <mergeCell ref="A39:M39"/>
    <mergeCell ref="B28:D28"/>
    <mergeCell ref="B29:D29"/>
    <mergeCell ref="B30:D30"/>
    <mergeCell ref="B31:D31"/>
    <mergeCell ref="E30:G30"/>
    <mergeCell ref="H31:J31"/>
    <mergeCell ref="H32:J32"/>
    <mergeCell ref="H33:J33"/>
    <mergeCell ref="E31:G31"/>
    <mergeCell ref="E32:G32"/>
    <mergeCell ref="E33:G33"/>
  </mergeCells>
  <conditionalFormatting sqref="H7:M9 L11 I11:J11 H10:L10 J12:J13 M10:M12 E7:G7 B7">
    <cfRule type="expression" dxfId="264" priority="161">
      <formula>MOD(ROW(),2)=0</formula>
    </cfRule>
  </conditionalFormatting>
  <conditionalFormatting sqref="A5">
    <cfRule type="expression" dxfId="263" priority="158">
      <formula>MOD(ROW(),2)=0</formula>
    </cfRule>
  </conditionalFormatting>
  <conditionalFormatting sqref="A7:A13">
    <cfRule type="expression" dxfId="262" priority="157">
      <formula>MOD(ROW(),2)=0</formula>
    </cfRule>
  </conditionalFormatting>
  <conditionalFormatting sqref="B6:G6 F12:G13 E8:G11">
    <cfRule type="expression" dxfId="261" priority="138">
      <formula>MOD(ROW(),2)=0</formula>
    </cfRule>
  </conditionalFormatting>
  <conditionalFormatting sqref="O11 N7:P10 P11:P13">
    <cfRule type="expression" dxfId="260" priority="102">
      <formula>MOD(ROW(),2)=0</formula>
    </cfRule>
  </conditionalFormatting>
  <conditionalFormatting sqref="I12">
    <cfRule type="expression" dxfId="259" priority="99">
      <formula>MOD(ROW(),2)=0</formula>
    </cfRule>
  </conditionalFormatting>
  <conditionalFormatting sqref="I13">
    <cfRule type="expression" dxfId="258" priority="97">
      <formula>MOD(ROW(),2)=0</formula>
    </cfRule>
  </conditionalFormatting>
  <conditionalFormatting sqref="L13:M13 L12">
    <cfRule type="expression" dxfId="257" priority="95">
      <formula>MOD(ROW(),2)=0</formula>
    </cfRule>
  </conditionalFormatting>
  <conditionalFormatting sqref="O12:O13">
    <cfRule type="expression" dxfId="256" priority="94">
      <formula>MOD(ROW(),2)=0</formula>
    </cfRule>
  </conditionalFormatting>
  <conditionalFormatting sqref="H11">
    <cfRule type="expression" dxfId="255" priority="65">
      <formula>MOD(ROW(),2)=0</formula>
    </cfRule>
  </conditionalFormatting>
  <conditionalFormatting sqref="K11">
    <cfRule type="expression" dxfId="254" priority="64">
      <formula>MOD(ROW(),2)=0</formula>
    </cfRule>
  </conditionalFormatting>
  <conditionalFormatting sqref="N11:N13">
    <cfRule type="expression" dxfId="253" priority="63">
      <formula>MOD(ROW(),2)=0</formula>
    </cfRule>
  </conditionalFormatting>
  <conditionalFormatting sqref="B24:B30">
    <cfRule type="expression" dxfId="252" priority="53">
      <formula>MOD(ROW(),2)=0</formula>
    </cfRule>
  </conditionalFormatting>
  <conditionalFormatting sqref="A24:A30">
    <cfRule type="expression" dxfId="251" priority="52">
      <formula>MOD(ROW(),2)=0</formula>
    </cfRule>
  </conditionalFormatting>
  <conditionalFormatting sqref="A23">
    <cfRule type="expression" dxfId="250" priority="51">
      <formula>MOD(ROW(),2)=0</formula>
    </cfRule>
  </conditionalFormatting>
  <conditionalFormatting sqref="B23">
    <cfRule type="expression" dxfId="249" priority="35">
      <formula>MOD(ROW(),2)=0</formula>
    </cfRule>
  </conditionalFormatting>
  <conditionalFormatting sqref="K12:K13">
    <cfRule type="expression" dxfId="248" priority="32">
      <formula>MOD(ROW(),2)=0</formula>
    </cfRule>
  </conditionalFormatting>
  <conditionalFormatting sqref="H12:H13">
    <cfRule type="expression" dxfId="247" priority="31">
      <formula>MOD(ROW(),2)=0</formula>
    </cfRule>
  </conditionalFormatting>
  <conditionalFormatting sqref="E12:E13">
    <cfRule type="expression" dxfId="246" priority="30">
      <formula>MOD(ROW(),2)=0</formula>
    </cfRule>
  </conditionalFormatting>
  <conditionalFormatting sqref="E24:E30">
    <cfRule type="expression" dxfId="245" priority="20">
      <formula>MOD(ROW(),2)=0</formula>
    </cfRule>
  </conditionalFormatting>
  <conditionalFormatting sqref="E23">
    <cfRule type="expression" dxfId="244" priority="18">
      <formula>MOD(ROW(),2)=0</formula>
    </cfRule>
  </conditionalFormatting>
  <conditionalFormatting sqref="H24:H30">
    <cfRule type="expression" dxfId="243" priority="8">
      <formula>MOD(ROW(),2)=0</formula>
    </cfRule>
  </conditionalFormatting>
  <conditionalFormatting sqref="H23">
    <cfRule type="expression" dxfId="242" priority="6">
      <formula>MOD(ROW(),2)=0</formula>
    </cfRule>
  </conditionalFormatting>
  <conditionalFormatting sqref="H6:J6">
    <cfRule type="expression" dxfId="241" priority="3">
      <formula>MOD(ROW(),2)=0</formula>
    </cfRule>
  </conditionalFormatting>
  <conditionalFormatting sqref="K6:M6">
    <cfRule type="expression" dxfId="240" priority="2">
      <formula>MOD(ROW(),2)=0</formula>
    </cfRule>
  </conditionalFormatting>
  <conditionalFormatting sqref="N6:P6">
    <cfRule type="expression" dxfId="239" priority="1">
      <formula>MOD(ROW(),2)=0</formula>
    </cfRule>
  </conditionalFormatting>
  <printOptions horizontalCentered="1"/>
  <pageMargins left="0" right="0" top="0" bottom="0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I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8" width="8" style="12" customWidth="1"/>
  </cols>
  <sheetData>
    <row r="1" spans="1:9" ht="15" customHeight="1" x14ac:dyDescent="0.25">
      <c r="A1" s="240" t="s">
        <v>17</v>
      </c>
      <c r="B1" s="228" t="s">
        <v>52</v>
      </c>
      <c r="C1" s="231" t="s">
        <v>84</v>
      </c>
      <c r="D1" s="232"/>
      <c r="E1" s="233"/>
      <c r="F1"/>
      <c r="G1"/>
      <c r="H1"/>
      <c r="I1" s="52"/>
    </row>
    <row r="2" spans="1:9" x14ac:dyDescent="0.25">
      <c r="A2" s="241"/>
      <c r="B2" s="229"/>
      <c r="C2" s="234"/>
      <c r="D2" s="235"/>
      <c r="E2" s="236"/>
      <c r="F2"/>
      <c r="G2"/>
      <c r="H2"/>
      <c r="I2" s="52"/>
    </row>
    <row r="3" spans="1:9" ht="15.75" thickBot="1" x14ac:dyDescent="0.3">
      <c r="A3" s="241"/>
      <c r="B3" s="230"/>
      <c r="C3" s="237"/>
      <c r="D3" s="238"/>
      <c r="E3" s="239"/>
      <c r="F3"/>
      <c r="G3"/>
      <c r="H3"/>
      <c r="I3" s="52"/>
    </row>
    <row r="4" spans="1:9" ht="15.75" thickBot="1" x14ac:dyDescent="0.3">
      <c r="A4" s="242"/>
      <c r="B4" s="68" t="s">
        <v>0</v>
      </c>
      <c r="C4" s="90" t="s">
        <v>74</v>
      </c>
      <c r="D4" s="91" t="s">
        <v>53</v>
      </c>
      <c r="E4" s="92" t="s">
        <v>73</v>
      </c>
      <c r="F4"/>
      <c r="G4"/>
      <c r="H4"/>
      <c r="I4" s="52"/>
    </row>
    <row r="5" spans="1:9" x14ac:dyDescent="0.25">
      <c r="A5" s="218" t="s">
        <v>18</v>
      </c>
      <c r="B5" s="53" t="s">
        <v>4</v>
      </c>
      <c r="C5" s="71">
        <v>265</v>
      </c>
      <c r="D5" s="19">
        <v>274</v>
      </c>
      <c r="E5" s="20">
        <f>C5/D5</f>
        <v>0.96715328467153283</v>
      </c>
      <c r="F5"/>
      <c r="G5"/>
      <c r="H5"/>
      <c r="I5" s="52"/>
    </row>
    <row r="6" spans="1:9" x14ac:dyDescent="0.25">
      <c r="A6" s="219"/>
      <c r="B6" s="54" t="s">
        <v>5</v>
      </c>
      <c r="C6" s="78">
        <v>109</v>
      </c>
      <c r="D6" s="79">
        <v>115</v>
      </c>
      <c r="E6" s="21">
        <f t="shared" ref="E6" si="0">C6/D6</f>
        <v>0.94782608695652171</v>
      </c>
      <c r="F6"/>
      <c r="G6"/>
      <c r="H6"/>
      <c r="I6" s="52"/>
    </row>
    <row r="7" spans="1:9" x14ac:dyDescent="0.25">
      <c r="A7" s="219"/>
      <c r="B7" s="54" t="s">
        <v>6</v>
      </c>
      <c r="C7" s="78">
        <v>82</v>
      </c>
      <c r="D7" s="79">
        <v>88</v>
      </c>
      <c r="E7" s="21">
        <f>C7/D7</f>
        <v>0.93181818181818177</v>
      </c>
      <c r="F7"/>
      <c r="G7"/>
      <c r="H7"/>
      <c r="I7" s="52"/>
    </row>
    <row r="8" spans="1:9" x14ac:dyDescent="0.25">
      <c r="A8" s="219"/>
      <c r="B8" s="54" t="s">
        <v>7</v>
      </c>
      <c r="C8" s="78">
        <v>27</v>
      </c>
      <c r="D8" s="79">
        <v>29</v>
      </c>
      <c r="E8" s="21">
        <f>C8/D8</f>
        <v>0.93103448275862066</v>
      </c>
      <c r="F8"/>
      <c r="G8"/>
      <c r="H8"/>
      <c r="I8" s="52"/>
    </row>
    <row r="9" spans="1:9" x14ac:dyDescent="0.25">
      <c r="A9" s="219"/>
      <c r="B9" s="54" t="s">
        <v>8</v>
      </c>
      <c r="C9" s="78">
        <v>10</v>
      </c>
      <c r="D9" s="79">
        <v>11</v>
      </c>
      <c r="E9" s="21">
        <f>C9/D9</f>
        <v>0.90909090909090906</v>
      </c>
      <c r="F9"/>
      <c r="G9"/>
      <c r="H9"/>
      <c r="I9" s="52"/>
    </row>
    <row r="10" spans="1:9" x14ac:dyDescent="0.25">
      <c r="A10" s="219"/>
      <c r="B10" s="54" t="s">
        <v>9</v>
      </c>
      <c r="C10" s="78"/>
      <c r="D10" s="79"/>
      <c r="E10" s="21"/>
      <c r="F10"/>
      <c r="G10"/>
      <c r="H10"/>
      <c r="I10" s="52"/>
    </row>
    <row r="11" spans="1:9" x14ac:dyDescent="0.25">
      <c r="A11" s="219"/>
      <c r="B11" s="54" t="s">
        <v>10</v>
      </c>
      <c r="C11" s="78"/>
      <c r="D11" s="79"/>
      <c r="E11" s="21"/>
      <c r="F11"/>
      <c r="G11"/>
      <c r="H11"/>
      <c r="I11" s="52"/>
    </row>
    <row r="12" spans="1:9" x14ac:dyDescent="0.25">
      <c r="A12" s="219"/>
      <c r="B12" s="55" t="s">
        <v>20</v>
      </c>
      <c r="C12" s="17">
        <f t="shared" ref="C12:E12" si="1">C$199</f>
        <v>7103</v>
      </c>
      <c r="D12" s="15">
        <f t="shared" si="1"/>
        <v>7884</v>
      </c>
      <c r="E12" s="22">
        <f t="shared" si="1"/>
        <v>0.90093860984271945</v>
      </c>
      <c r="F12"/>
      <c r="G12"/>
      <c r="H12"/>
      <c r="I12" s="52"/>
    </row>
    <row r="13" spans="1:9" x14ac:dyDescent="0.25">
      <c r="A13" s="219"/>
      <c r="B13" s="56" t="s">
        <v>11</v>
      </c>
      <c r="C13" s="18">
        <f t="shared" ref="C13:E13" si="2">C$200</f>
        <v>15729</v>
      </c>
      <c r="D13" s="16">
        <f t="shared" si="2"/>
        <v>17521</v>
      </c>
      <c r="E13" s="23">
        <f t="shared" si="2"/>
        <v>0.89772273272073511</v>
      </c>
      <c r="F13"/>
      <c r="G13"/>
      <c r="H13"/>
      <c r="I13" s="52"/>
    </row>
    <row r="14" spans="1:9" x14ac:dyDescent="0.25">
      <c r="A14" s="219"/>
      <c r="B14" s="57" t="s">
        <v>15</v>
      </c>
      <c r="C14" s="78">
        <f>C5-C7</f>
        <v>183</v>
      </c>
      <c r="D14" s="79">
        <f t="shared" ref="D14" si="3">D5-D7</f>
        <v>186</v>
      </c>
      <c r="E14" s="24">
        <f>E5-E7</f>
        <v>3.5335102853351064E-2</v>
      </c>
      <c r="F14"/>
      <c r="G14"/>
      <c r="H14"/>
      <c r="I14" s="52"/>
    </row>
    <row r="15" spans="1:9" ht="15.75" thickBot="1" x14ac:dyDescent="0.3">
      <c r="A15" s="220"/>
      <c r="B15" s="58" t="s">
        <v>16</v>
      </c>
      <c r="C15" s="13">
        <f>C5-C6</f>
        <v>156</v>
      </c>
      <c r="D15" s="14">
        <f>D5-D6</f>
        <v>159</v>
      </c>
      <c r="E15" s="25">
        <f>E5-E6</f>
        <v>1.9327197715011124E-2</v>
      </c>
      <c r="F15"/>
      <c r="G15"/>
      <c r="H15"/>
      <c r="I15" s="52"/>
    </row>
    <row r="16" spans="1:9" x14ac:dyDescent="0.25">
      <c r="A16" s="221" t="s">
        <v>19</v>
      </c>
      <c r="B16" s="53" t="s">
        <v>4</v>
      </c>
      <c r="C16" s="71">
        <v>265</v>
      </c>
      <c r="D16" s="19">
        <v>297</v>
      </c>
      <c r="E16" s="20">
        <f>C16/D16</f>
        <v>0.8922558922558923</v>
      </c>
      <c r="F16"/>
      <c r="G16"/>
      <c r="H16"/>
      <c r="I16" s="52"/>
    </row>
    <row r="17" spans="1:9" x14ac:dyDescent="0.25">
      <c r="A17" s="222"/>
      <c r="B17" s="54" t="s">
        <v>5</v>
      </c>
      <c r="C17" s="78">
        <v>188</v>
      </c>
      <c r="D17" s="79">
        <v>202</v>
      </c>
      <c r="E17" s="21">
        <f t="shared" ref="E17" si="4">C17/D17</f>
        <v>0.93069306930693074</v>
      </c>
      <c r="F17"/>
      <c r="G17"/>
      <c r="H17"/>
      <c r="I17" s="52"/>
    </row>
    <row r="18" spans="1:9" x14ac:dyDescent="0.25">
      <c r="A18" s="222"/>
      <c r="B18" s="54" t="s">
        <v>6</v>
      </c>
      <c r="C18" s="78">
        <v>128</v>
      </c>
      <c r="D18" s="79">
        <v>142</v>
      </c>
      <c r="E18" s="21">
        <f>C18/D18</f>
        <v>0.90140845070422537</v>
      </c>
      <c r="F18"/>
      <c r="G18"/>
      <c r="H18"/>
      <c r="I18" s="52"/>
    </row>
    <row r="19" spans="1:9" x14ac:dyDescent="0.25">
      <c r="A19" s="222"/>
      <c r="B19" s="54" t="s">
        <v>7</v>
      </c>
      <c r="C19" s="78">
        <v>31</v>
      </c>
      <c r="D19" s="79">
        <v>37</v>
      </c>
      <c r="E19" s="21">
        <f>C19/D19</f>
        <v>0.83783783783783783</v>
      </c>
      <c r="F19"/>
      <c r="G19"/>
      <c r="H19"/>
      <c r="I19" s="52"/>
    </row>
    <row r="20" spans="1:9" x14ac:dyDescent="0.25">
      <c r="A20" s="222"/>
      <c r="B20" s="54" t="s">
        <v>8</v>
      </c>
      <c r="C20" s="78">
        <v>12</v>
      </c>
      <c r="D20" s="79">
        <v>14</v>
      </c>
      <c r="E20" s="21">
        <f>C20/D20</f>
        <v>0.8571428571428571</v>
      </c>
      <c r="F20"/>
      <c r="G20"/>
      <c r="H20"/>
      <c r="I20" s="52"/>
    </row>
    <row r="21" spans="1:9" x14ac:dyDescent="0.25">
      <c r="A21" s="222"/>
      <c r="B21" s="54" t="s">
        <v>9</v>
      </c>
      <c r="C21" s="78" t="s">
        <v>41</v>
      </c>
      <c r="D21" s="79" t="s">
        <v>41</v>
      </c>
      <c r="E21" s="21" t="s">
        <v>41</v>
      </c>
      <c r="F21"/>
      <c r="G21"/>
      <c r="H21"/>
      <c r="I21" s="52"/>
    </row>
    <row r="22" spans="1:9" x14ac:dyDescent="0.25">
      <c r="A22" s="222"/>
      <c r="B22" s="54" t="s">
        <v>10</v>
      </c>
      <c r="C22" s="78"/>
      <c r="D22" s="79"/>
      <c r="E22" s="21"/>
      <c r="F22"/>
      <c r="G22"/>
      <c r="H22"/>
      <c r="I22" s="52"/>
    </row>
    <row r="23" spans="1:9" x14ac:dyDescent="0.25">
      <c r="A23" s="222"/>
      <c r="B23" s="55" t="s">
        <v>20</v>
      </c>
      <c r="C23" s="17">
        <f t="shared" ref="C23:E23" si="5">C$199</f>
        <v>7103</v>
      </c>
      <c r="D23" s="15">
        <f t="shared" si="5"/>
        <v>7884</v>
      </c>
      <c r="E23" s="22">
        <f t="shared" si="5"/>
        <v>0.90093860984271945</v>
      </c>
      <c r="F23"/>
      <c r="G23"/>
      <c r="H23"/>
      <c r="I23" s="52"/>
    </row>
    <row r="24" spans="1:9" x14ac:dyDescent="0.25">
      <c r="A24" s="222"/>
      <c r="B24" s="56" t="s">
        <v>11</v>
      </c>
      <c r="C24" s="18">
        <f t="shared" ref="C24:E24" si="6">C$200</f>
        <v>15729</v>
      </c>
      <c r="D24" s="16">
        <f t="shared" si="6"/>
        <v>17521</v>
      </c>
      <c r="E24" s="23">
        <f t="shared" si="6"/>
        <v>0.89772273272073511</v>
      </c>
      <c r="F24"/>
      <c r="G24"/>
      <c r="H24"/>
      <c r="I24" s="52"/>
    </row>
    <row r="25" spans="1:9" x14ac:dyDescent="0.25">
      <c r="A25" s="222"/>
      <c r="B25" s="57" t="s">
        <v>15</v>
      </c>
      <c r="C25" s="78">
        <f>C16-C18</f>
        <v>137</v>
      </c>
      <c r="D25" s="79">
        <f>D16-D18</f>
        <v>155</v>
      </c>
      <c r="E25" s="24">
        <f>E16-E18</f>
        <v>-9.1525584483330702E-3</v>
      </c>
      <c r="F25"/>
      <c r="G25"/>
      <c r="H25"/>
      <c r="I25" s="52"/>
    </row>
    <row r="26" spans="1:9" ht="15.75" thickBot="1" x14ac:dyDescent="0.3">
      <c r="A26" s="223"/>
      <c r="B26" s="58" t="s">
        <v>16</v>
      </c>
      <c r="C26" s="13">
        <f>C16-C17</f>
        <v>77</v>
      </c>
      <c r="D26" s="14">
        <f>D16-D17</f>
        <v>95</v>
      </c>
      <c r="E26" s="25">
        <f>E16-E17</f>
        <v>-3.843717705103844E-2</v>
      </c>
      <c r="F26"/>
      <c r="G26"/>
      <c r="H26"/>
      <c r="I26" s="52"/>
    </row>
    <row r="27" spans="1:9" x14ac:dyDescent="0.25">
      <c r="A27" s="218" t="s">
        <v>21</v>
      </c>
      <c r="B27" s="53" t="s">
        <v>4</v>
      </c>
      <c r="C27" s="71">
        <v>66</v>
      </c>
      <c r="D27" s="19">
        <v>81</v>
      </c>
      <c r="E27" s="20">
        <f>C27/D27</f>
        <v>0.81481481481481477</v>
      </c>
      <c r="F27"/>
      <c r="G27"/>
      <c r="H27"/>
      <c r="I27" s="52"/>
    </row>
    <row r="28" spans="1:9" x14ac:dyDescent="0.25">
      <c r="A28" s="219"/>
      <c r="B28" s="54" t="s">
        <v>5</v>
      </c>
      <c r="C28" s="78">
        <v>102</v>
      </c>
      <c r="D28" s="79">
        <v>110</v>
      </c>
      <c r="E28" s="21">
        <f t="shared" ref="E28" si="7">C28/D28</f>
        <v>0.92727272727272725</v>
      </c>
      <c r="F28"/>
      <c r="G28"/>
      <c r="H28"/>
      <c r="I28" s="52"/>
    </row>
    <row r="29" spans="1:9" x14ac:dyDescent="0.25">
      <c r="A29" s="219"/>
      <c r="B29" s="54" t="s">
        <v>6</v>
      </c>
      <c r="C29" s="78">
        <v>218</v>
      </c>
      <c r="D29" s="79">
        <v>248</v>
      </c>
      <c r="E29" s="21">
        <f>C29/D29</f>
        <v>0.87903225806451613</v>
      </c>
      <c r="F29"/>
      <c r="G29"/>
      <c r="H29"/>
      <c r="I29" s="52"/>
    </row>
    <row r="30" spans="1:9" x14ac:dyDescent="0.25">
      <c r="A30" s="219"/>
      <c r="B30" s="54" t="s">
        <v>7</v>
      </c>
      <c r="C30" s="78">
        <v>30</v>
      </c>
      <c r="D30" s="79">
        <v>30</v>
      </c>
      <c r="E30" s="21">
        <f>C30/D30</f>
        <v>1</v>
      </c>
      <c r="F30"/>
      <c r="G30"/>
      <c r="H30"/>
      <c r="I30" s="52"/>
    </row>
    <row r="31" spans="1:9" x14ac:dyDescent="0.25">
      <c r="A31" s="219"/>
      <c r="B31" s="54" t="s">
        <v>8</v>
      </c>
      <c r="C31" s="78" t="s">
        <v>41</v>
      </c>
      <c r="D31" s="79" t="s">
        <v>41</v>
      </c>
      <c r="E31" s="21" t="s">
        <v>41</v>
      </c>
      <c r="F31"/>
      <c r="G31"/>
      <c r="H31"/>
      <c r="I31" s="52"/>
    </row>
    <row r="32" spans="1:9" x14ac:dyDescent="0.25">
      <c r="A32" s="219"/>
      <c r="B32" s="54" t="s">
        <v>9</v>
      </c>
      <c r="C32" s="78"/>
      <c r="D32" s="79"/>
      <c r="E32" s="21"/>
      <c r="F32"/>
      <c r="G32"/>
      <c r="H32"/>
      <c r="I32" s="52"/>
    </row>
    <row r="33" spans="1:9" x14ac:dyDescent="0.25">
      <c r="A33" s="219"/>
      <c r="B33" s="54" t="s">
        <v>10</v>
      </c>
      <c r="C33" s="78"/>
      <c r="D33" s="79"/>
      <c r="E33" s="21"/>
      <c r="F33"/>
      <c r="G33"/>
      <c r="H33"/>
      <c r="I33" s="52"/>
    </row>
    <row r="34" spans="1:9" x14ac:dyDescent="0.25">
      <c r="A34" s="219"/>
      <c r="B34" s="55" t="s">
        <v>20</v>
      </c>
      <c r="C34" s="17">
        <f t="shared" ref="C34:E34" si="8">C$199</f>
        <v>7103</v>
      </c>
      <c r="D34" s="15">
        <f t="shared" si="8"/>
        <v>7884</v>
      </c>
      <c r="E34" s="22">
        <f t="shared" si="8"/>
        <v>0.90093860984271945</v>
      </c>
      <c r="F34"/>
      <c r="G34"/>
      <c r="H34"/>
      <c r="I34" s="52"/>
    </row>
    <row r="35" spans="1:9" x14ac:dyDescent="0.25">
      <c r="A35" s="219"/>
      <c r="B35" s="56" t="s">
        <v>11</v>
      </c>
      <c r="C35" s="18">
        <f t="shared" ref="C35:E35" si="9">C$200</f>
        <v>15729</v>
      </c>
      <c r="D35" s="16">
        <f t="shared" si="9"/>
        <v>17521</v>
      </c>
      <c r="E35" s="23">
        <f t="shared" si="9"/>
        <v>0.89772273272073511</v>
      </c>
      <c r="F35"/>
      <c r="G35"/>
      <c r="H35"/>
      <c r="I35" s="52"/>
    </row>
    <row r="36" spans="1:9" x14ac:dyDescent="0.25">
      <c r="A36" s="219"/>
      <c r="B36" s="57" t="s">
        <v>15</v>
      </c>
      <c r="C36" s="78">
        <f>C27-C29</f>
        <v>-152</v>
      </c>
      <c r="D36" s="79">
        <f t="shared" ref="D36" si="10">D27-D29</f>
        <v>-167</v>
      </c>
      <c r="E36" s="24">
        <f>E27-E29</f>
        <v>-6.4217443249701356E-2</v>
      </c>
      <c r="F36"/>
      <c r="G36"/>
      <c r="H36"/>
      <c r="I36" s="52"/>
    </row>
    <row r="37" spans="1:9" ht="15.75" thickBot="1" x14ac:dyDescent="0.3">
      <c r="A37" s="220"/>
      <c r="B37" s="58" t="s">
        <v>16</v>
      </c>
      <c r="C37" s="13">
        <f>C27-C28</f>
        <v>-36</v>
      </c>
      <c r="D37" s="14">
        <f>D27-D28</f>
        <v>-29</v>
      </c>
      <c r="E37" s="25">
        <f>E27-E28</f>
        <v>-0.11245791245791248</v>
      </c>
      <c r="F37"/>
      <c r="G37"/>
      <c r="H37"/>
      <c r="I37" s="52"/>
    </row>
    <row r="38" spans="1:9" x14ac:dyDescent="0.25">
      <c r="A38" s="221" t="s">
        <v>22</v>
      </c>
      <c r="B38" s="53" t="s">
        <v>4</v>
      </c>
      <c r="C38" s="71">
        <v>33</v>
      </c>
      <c r="D38" s="19">
        <v>37</v>
      </c>
      <c r="E38" s="20">
        <f>C38/D38</f>
        <v>0.89189189189189189</v>
      </c>
      <c r="F38"/>
      <c r="G38"/>
      <c r="H38"/>
      <c r="I38" s="52"/>
    </row>
    <row r="39" spans="1:9" x14ac:dyDescent="0.25">
      <c r="A39" s="222"/>
      <c r="B39" s="54" t="s">
        <v>5</v>
      </c>
      <c r="C39" s="78">
        <v>479</v>
      </c>
      <c r="D39" s="79">
        <v>518</v>
      </c>
      <c r="E39" s="21">
        <f t="shared" ref="E39" si="11">C39/D39</f>
        <v>0.92471042471042475</v>
      </c>
      <c r="F39"/>
      <c r="G39"/>
      <c r="H39"/>
      <c r="I39" s="52"/>
    </row>
    <row r="40" spans="1:9" x14ac:dyDescent="0.25">
      <c r="A40" s="222"/>
      <c r="B40" s="54" t="s">
        <v>6</v>
      </c>
      <c r="C40" s="78">
        <v>17</v>
      </c>
      <c r="D40" s="79">
        <v>19</v>
      </c>
      <c r="E40" s="21">
        <f>C40/D40</f>
        <v>0.89473684210526316</v>
      </c>
      <c r="F40"/>
      <c r="G40"/>
      <c r="H40"/>
      <c r="I40" s="52"/>
    </row>
    <row r="41" spans="1:9" x14ac:dyDescent="0.25">
      <c r="A41" s="222"/>
      <c r="B41" s="54" t="s">
        <v>7</v>
      </c>
      <c r="C41" s="78" t="s">
        <v>41</v>
      </c>
      <c r="D41" s="79" t="s">
        <v>41</v>
      </c>
      <c r="E41" s="21" t="s">
        <v>41</v>
      </c>
      <c r="F41"/>
      <c r="G41"/>
      <c r="H41"/>
      <c r="I41" s="52"/>
    </row>
    <row r="42" spans="1:9" x14ac:dyDescent="0.25">
      <c r="A42" s="222"/>
      <c r="B42" s="54" t="s">
        <v>8</v>
      </c>
      <c r="C42" s="78"/>
      <c r="D42" s="79"/>
      <c r="E42" s="21"/>
      <c r="F42"/>
      <c r="G42"/>
      <c r="H42"/>
      <c r="I42" s="52"/>
    </row>
    <row r="43" spans="1:9" x14ac:dyDescent="0.25">
      <c r="A43" s="222"/>
      <c r="B43" s="54" t="s">
        <v>9</v>
      </c>
      <c r="C43" s="78"/>
      <c r="D43" s="79"/>
      <c r="E43" s="21"/>
      <c r="F43"/>
      <c r="G43"/>
      <c r="H43"/>
      <c r="I43" s="52"/>
    </row>
    <row r="44" spans="1:9" x14ac:dyDescent="0.25">
      <c r="A44" s="222"/>
      <c r="B44" s="54" t="s">
        <v>10</v>
      </c>
      <c r="C44" s="78"/>
      <c r="D44" s="79"/>
      <c r="E44" s="21"/>
      <c r="F44"/>
      <c r="G44"/>
      <c r="H44"/>
      <c r="I44" s="52"/>
    </row>
    <row r="45" spans="1:9" x14ac:dyDescent="0.25">
      <c r="A45" s="222"/>
      <c r="B45" s="55" t="s">
        <v>20</v>
      </c>
      <c r="C45" s="17">
        <f t="shared" ref="C45:E45" si="12">C$199</f>
        <v>7103</v>
      </c>
      <c r="D45" s="15">
        <f t="shared" si="12"/>
        <v>7884</v>
      </c>
      <c r="E45" s="22">
        <f t="shared" si="12"/>
        <v>0.90093860984271945</v>
      </c>
      <c r="F45"/>
      <c r="G45"/>
      <c r="H45"/>
      <c r="I45" s="52"/>
    </row>
    <row r="46" spans="1:9" x14ac:dyDescent="0.25">
      <c r="A46" s="222"/>
      <c r="B46" s="56" t="s">
        <v>11</v>
      </c>
      <c r="C46" s="18">
        <f t="shared" ref="C46:E46" si="13">C$200</f>
        <v>15729</v>
      </c>
      <c r="D46" s="16">
        <f t="shared" si="13"/>
        <v>17521</v>
      </c>
      <c r="E46" s="23">
        <f t="shared" si="13"/>
        <v>0.89772273272073511</v>
      </c>
      <c r="F46"/>
      <c r="G46"/>
      <c r="H46"/>
      <c r="I46" s="52"/>
    </row>
    <row r="47" spans="1:9" x14ac:dyDescent="0.25">
      <c r="A47" s="222"/>
      <c r="B47" s="57" t="s">
        <v>15</v>
      </c>
      <c r="C47" s="78">
        <f>C38-C40</f>
        <v>16</v>
      </c>
      <c r="D47" s="79">
        <f>D38-D40</f>
        <v>18</v>
      </c>
      <c r="E47" s="24">
        <f>E38-E40</f>
        <v>-2.8449502133712778E-3</v>
      </c>
      <c r="F47"/>
      <c r="G47"/>
      <c r="H47"/>
      <c r="I47" s="52"/>
    </row>
    <row r="48" spans="1:9" ht="15.75" thickBot="1" x14ac:dyDescent="0.3">
      <c r="A48" s="223"/>
      <c r="B48" s="58" t="s">
        <v>16</v>
      </c>
      <c r="C48" s="13">
        <f>C38-C39</f>
        <v>-446</v>
      </c>
      <c r="D48" s="14">
        <f>D38-D39</f>
        <v>-481</v>
      </c>
      <c r="E48" s="25">
        <f>E38-E39</f>
        <v>-3.2818532818532864E-2</v>
      </c>
      <c r="F48"/>
      <c r="G48"/>
      <c r="H48"/>
      <c r="I48" s="52"/>
    </row>
    <row r="49" spans="1:9" x14ac:dyDescent="0.25">
      <c r="A49" s="218" t="s">
        <v>23</v>
      </c>
      <c r="B49" s="59" t="s">
        <v>4</v>
      </c>
      <c r="C49" s="71">
        <v>229</v>
      </c>
      <c r="D49" s="19">
        <v>315</v>
      </c>
      <c r="E49" s="20">
        <f>C49/D49</f>
        <v>0.72698412698412695</v>
      </c>
      <c r="F49"/>
      <c r="G49"/>
      <c r="H49"/>
      <c r="I49" s="52"/>
    </row>
    <row r="50" spans="1:9" x14ac:dyDescent="0.25">
      <c r="A50" s="219"/>
      <c r="B50" s="47" t="s">
        <v>5</v>
      </c>
      <c r="C50" s="78">
        <v>73</v>
      </c>
      <c r="D50" s="79">
        <v>95</v>
      </c>
      <c r="E50" s="21">
        <f t="shared" ref="E50" si="14">C50/D50</f>
        <v>0.76842105263157889</v>
      </c>
      <c r="F50"/>
      <c r="G50"/>
      <c r="H50"/>
      <c r="I50" s="52"/>
    </row>
    <row r="51" spans="1:9" x14ac:dyDescent="0.25">
      <c r="A51" s="219"/>
      <c r="B51" s="47" t="s">
        <v>6</v>
      </c>
      <c r="C51" s="78">
        <v>57</v>
      </c>
      <c r="D51" s="79">
        <v>89</v>
      </c>
      <c r="E51" s="21">
        <f>C51/D51</f>
        <v>0.6404494382022472</v>
      </c>
      <c r="F51"/>
      <c r="G51"/>
      <c r="H51"/>
      <c r="I51" s="52"/>
    </row>
    <row r="52" spans="1:9" x14ac:dyDescent="0.25">
      <c r="A52" s="219"/>
      <c r="B52" s="47" t="s">
        <v>7</v>
      </c>
      <c r="C52" s="78">
        <v>16</v>
      </c>
      <c r="D52" s="79">
        <v>19</v>
      </c>
      <c r="E52" s="21">
        <f>C52/D52</f>
        <v>0.84210526315789469</v>
      </c>
      <c r="F52"/>
      <c r="G52"/>
      <c r="H52"/>
      <c r="I52" s="52"/>
    </row>
    <row r="53" spans="1:9" x14ac:dyDescent="0.25">
      <c r="A53" s="219"/>
      <c r="B53" s="47" t="s">
        <v>8</v>
      </c>
      <c r="C53" s="78">
        <v>13</v>
      </c>
      <c r="D53" s="79">
        <v>18</v>
      </c>
      <c r="E53" s="21">
        <f>C53/D53</f>
        <v>0.72222222222222221</v>
      </c>
      <c r="F53"/>
      <c r="G53"/>
      <c r="H53"/>
      <c r="I53" s="52"/>
    </row>
    <row r="54" spans="1:9" x14ac:dyDescent="0.25">
      <c r="A54" s="219"/>
      <c r="B54" s="47" t="s">
        <v>9</v>
      </c>
      <c r="C54" s="78" t="s">
        <v>41</v>
      </c>
      <c r="D54" s="79" t="s">
        <v>41</v>
      </c>
      <c r="E54" s="21" t="s">
        <v>41</v>
      </c>
      <c r="F54"/>
      <c r="G54"/>
      <c r="H54"/>
      <c r="I54" s="52"/>
    </row>
    <row r="55" spans="1:9" x14ac:dyDescent="0.25">
      <c r="A55" s="219"/>
      <c r="B55" s="47" t="s">
        <v>10</v>
      </c>
      <c r="C55" s="78"/>
      <c r="D55" s="79"/>
      <c r="E55" s="21"/>
      <c r="F55"/>
      <c r="G55"/>
      <c r="H55"/>
      <c r="I55" s="52"/>
    </row>
    <row r="56" spans="1:9" x14ac:dyDescent="0.25">
      <c r="A56" s="219"/>
      <c r="B56" s="60" t="s">
        <v>20</v>
      </c>
      <c r="C56" s="17">
        <f t="shared" ref="C56:E56" si="15">C$199</f>
        <v>7103</v>
      </c>
      <c r="D56" s="15">
        <f t="shared" si="15"/>
        <v>7884</v>
      </c>
      <c r="E56" s="22">
        <f t="shared" si="15"/>
        <v>0.90093860984271945</v>
      </c>
      <c r="F56"/>
      <c r="G56"/>
      <c r="H56"/>
      <c r="I56" s="52"/>
    </row>
    <row r="57" spans="1:9" x14ac:dyDescent="0.25">
      <c r="A57" s="219"/>
      <c r="B57" s="61" t="s">
        <v>11</v>
      </c>
      <c r="C57" s="18">
        <f t="shared" ref="C57:E57" si="16">C$200</f>
        <v>15729</v>
      </c>
      <c r="D57" s="16">
        <f t="shared" si="16"/>
        <v>17521</v>
      </c>
      <c r="E57" s="23">
        <f t="shared" si="16"/>
        <v>0.89772273272073511</v>
      </c>
      <c r="F57"/>
      <c r="G57"/>
      <c r="H57"/>
      <c r="I57" s="52"/>
    </row>
    <row r="58" spans="1:9" x14ac:dyDescent="0.25">
      <c r="A58" s="219"/>
      <c r="B58" s="62" t="s">
        <v>15</v>
      </c>
      <c r="C58" s="78">
        <f>C49-C51</f>
        <v>172</v>
      </c>
      <c r="D58" s="79">
        <f t="shared" ref="D58" si="17">D49-D51</f>
        <v>226</v>
      </c>
      <c r="E58" s="24">
        <f>E49-E51</f>
        <v>8.6534688781879754E-2</v>
      </c>
      <c r="F58"/>
      <c r="G58"/>
      <c r="H58"/>
      <c r="I58" s="52"/>
    </row>
    <row r="59" spans="1:9" ht="15.75" thickBot="1" x14ac:dyDescent="0.3">
      <c r="A59" s="220"/>
      <c r="B59" s="63" t="s">
        <v>16</v>
      </c>
      <c r="C59" s="13">
        <f>C49-C50</f>
        <v>156</v>
      </c>
      <c r="D59" s="14">
        <f>D49-D50</f>
        <v>220</v>
      </c>
      <c r="E59" s="25">
        <f>E49-E50</f>
        <v>-4.1436925647451939E-2</v>
      </c>
      <c r="F59"/>
      <c r="G59"/>
      <c r="H59"/>
      <c r="I59" s="52"/>
    </row>
    <row r="60" spans="1:9" x14ac:dyDescent="0.25">
      <c r="A60" s="243" t="s">
        <v>56</v>
      </c>
      <c r="B60" s="59" t="s">
        <v>4</v>
      </c>
      <c r="C60" s="71">
        <v>428</v>
      </c>
      <c r="D60" s="19">
        <v>458</v>
      </c>
      <c r="E60" s="20">
        <f>C60/D60</f>
        <v>0.93449781659388642</v>
      </c>
      <c r="F60"/>
      <c r="G60"/>
      <c r="H60"/>
      <c r="I60" s="52"/>
    </row>
    <row r="61" spans="1:9" x14ac:dyDescent="0.25">
      <c r="A61" s="244"/>
      <c r="B61" s="47" t="s">
        <v>5</v>
      </c>
      <c r="C61" s="78">
        <v>44</v>
      </c>
      <c r="D61" s="79">
        <v>49</v>
      </c>
      <c r="E61" s="21">
        <f>C61/D61</f>
        <v>0.89795918367346939</v>
      </c>
      <c r="F61"/>
      <c r="G61"/>
      <c r="H61"/>
      <c r="I61" s="52"/>
    </row>
    <row r="62" spans="1:9" x14ac:dyDescent="0.25">
      <c r="A62" s="244"/>
      <c r="B62" s="47" t="s">
        <v>6</v>
      </c>
      <c r="C62" s="78">
        <v>28</v>
      </c>
      <c r="D62" s="79">
        <v>33</v>
      </c>
      <c r="E62" s="21">
        <f>C62/D62</f>
        <v>0.84848484848484851</v>
      </c>
      <c r="F62"/>
      <c r="G62"/>
      <c r="H62"/>
      <c r="I62" s="52"/>
    </row>
    <row r="63" spans="1:9" x14ac:dyDescent="0.25">
      <c r="A63" s="244"/>
      <c r="B63" s="47" t="s">
        <v>7</v>
      </c>
      <c r="C63" s="78" t="s">
        <v>41</v>
      </c>
      <c r="D63" s="79" t="s">
        <v>41</v>
      </c>
      <c r="E63" s="21" t="s">
        <v>41</v>
      </c>
      <c r="F63"/>
      <c r="G63"/>
      <c r="H63"/>
      <c r="I63" s="52"/>
    </row>
    <row r="64" spans="1:9" x14ac:dyDescent="0.25">
      <c r="A64" s="244"/>
      <c r="B64" s="47" t="s">
        <v>8</v>
      </c>
      <c r="C64" s="78" t="s">
        <v>41</v>
      </c>
      <c r="D64" s="79" t="s">
        <v>41</v>
      </c>
      <c r="E64" s="21" t="s">
        <v>41</v>
      </c>
      <c r="F64"/>
      <c r="G64"/>
      <c r="H64"/>
      <c r="I64" s="52"/>
    </row>
    <row r="65" spans="1:9" x14ac:dyDescent="0.25">
      <c r="A65" s="244"/>
      <c r="B65" s="47" t="s">
        <v>9</v>
      </c>
      <c r="C65" s="78"/>
      <c r="D65" s="79"/>
      <c r="E65" s="21"/>
      <c r="F65"/>
      <c r="G65"/>
      <c r="H65"/>
      <c r="I65" s="52"/>
    </row>
    <row r="66" spans="1:9" x14ac:dyDescent="0.25">
      <c r="A66" s="244"/>
      <c r="B66" s="47" t="s">
        <v>10</v>
      </c>
      <c r="C66" s="78"/>
      <c r="D66" s="79"/>
      <c r="E66" s="21"/>
      <c r="F66"/>
      <c r="G66"/>
      <c r="H66"/>
      <c r="I66" s="52"/>
    </row>
    <row r="67" spans="1:9" x14ac:dyDescent="0.25">
      <c r="A67" s="244"/>
      <c r="B67" s="60" t="s">
        <v>20</v>
      </c>
      <c r="C67" s="17">
        <f t="shared" ref="C67:E67" si="18">C$199</f>
        <v>7103</v>
      </c>
      <c r="D67" s="15">
        <f t="shared" si="18"/>
        <v>7884</v>
      </c>
      <c r="E67" s="22">
        <f t="shared" si="18"/>
        <v>0.90093860984271945</v>
      </c>
      <c r="F67"/>
      <c r="G67"/>
      <c r="H67"/>
      <c r="I67" s="52"/>
    </row>
    <row r="68" spans="1:9" x14ac:dyDescent="0.25">
      <c r="A68" s="244"/>
      <c r="B68" s="61" t="s">
        <v>11</v>
      </c>
      <c r="C68" s="18">
        <f t="shared" ref="C68:E68" si="19">C$200</f>
        <v>15729</v>
      </c>
      <c r="D68" s="16">
        <f t="shared" si="19"/>
        <v>17521</v>
      </c>
      <c r="E68" s="23">
        <f t="shared" si="19"/>
        <v>0.89772273272073511</v>
      </c>
      <c r="F68"/>
      <c r="G68"/>
      <c r="H68"/>
      <c r="I68" s="52"/>
    </row>
    <row r="69" spans="1:9" x14ac:dyDescent="0.25">
      <c r="A69" s="244"/>
      <c r="B69" s="62" t="s">
        <v>15</v>
      </c>
      <c r="C69" s="78">
        <f>C60-C62</f>
        <v>400</v>
      </c>
      <c r="D69" s="79">
        <f>D60-D62</f>
        <v>425</v>
      </c>
      <c r="E69" s="24">
        <f>E60-E62</f>
        <v>8.6012968109037913E-2</v>
      </c>
      <c r="F69"/>
      <c r="G69"/>
      <c r="H69"/>
      <c r="I69" s="52"/>
    </row>
    <row r="70" spans="1:9" ht="15.75" thickBot="1" x14ac:dyDescent="0.3">
      <c r="A70" s="245"/>
      <c r="B70" s="63" t="s">
        <v>16</v>
      </c>
      <c r="C70" s="13">
        <f>C60-C61</f>
        <v>384</v>
      </c>
      <c r="D70" s="14">
        <f>D60-D61</f>
        <v>409</v>
      </c>
      <c r="E70" s="25">
        <f>E60-E61</f>
        <v>3.6538632920417036E-2</v>
      </c>
      <c r="F70"/>
      <c r="G70"/>
      <c r="H70"/>
      <c r="I70" s="52"/>
    </row>
    <row r="71" spans="1:9" ht="15" customHeight="1" x14ac:dyDescent="0.25">
      <c r="A71" s="218" t="s">
        <v>24</v>
      </c>
      <c r="B71" s="59" t="s">
        <v>4</v>
      </c>
      <c r="C71" s="71">
        <v>146</v>
      </c>
      <c r="D71" s="19">
        <v>163</v>
      </c>
      <c r="E71" s="20">
        <f>C71/D71</f>
        <v>0.89570552147239269</v>
      </c>
      <c r="F71"/>
      <c r="G71"/>
      <c r="H71"/>
      <c r="I71" s="52"/>
    </row>
    <row r="72" spans="1:9" x14ac:dyDescent="0.25">
      <c r="A72" s="219"/>
      <c r="B72" s="47" t="s">
        <v>5</v>
      </c>
      <c r="C72" s="78">
        <v>130</v>
      </c>
      <c r="D72" s="79">
        <v>134</v>
      </c>
      <c r="E72" s="21">
        <f t="shared" ref="E72:E73" si="20">C72/D72</f>
        <v>0.97014925373134331</v>
      </c>
      <c r="F72"/>
      <c r="G72"/>
      <c r="H72"/>
      <c r="I72" s="52"/>
    </row>
    <row r="73" spans="1:9" x14ac:dyDescent="0.25">
      <c r="A73" s="219"/>
      <c r="B73" s="47" t="s">
        <v>6</v>
      </c>
      <c r="C73" s="78">
        <v>106</v>
      </c>
      <c r="D73" s="79">
        <v>113</v>
      </c>
      <c r="E73" s="21">
        <f t="shared" si="20"/>
        <v>0.93805309734513276</v>
      </c>
      <c r="F73"/>
      <c r="G73"/>
      <c r="H73"/>
      <c r="I73" s="52"/>
    </row>
    <row r="74" spans="1:9" x14ac:dyDescent="0.25">
      <c r="A74" s="219"/>
      <c r="B74" s="47" t="s">
        <v>7</v>
      </c>
      <c r="C74" s="78">
        <v>31</v>
      </c>
      <c r="D74" s="79">
        <v>32</v>
      </c>
      <c r="E74" s="21">
        <f>C74/D74</f>
        <v>0.96875</v>
      </c>
      <c r="F74"/>
      <c r="G74"/>
      <c r="H74"/>
      <c r="I74" s="52"/>
    </row>
    <row r="75" spans="1:9" x14ac:dyDescent="0.25">
      <c r="A75" s="219"/>
      <c r="B75" s="47" t="s">
        <v>8</v>
      </c>
      <c r="C75" s="78" t="s">
        <v>41</v>
      </c>
      <c r="D75" s="79" t="s">
        <v>41</v>
      </c>
      <c r="E75" s="21" t="s">
        <v>41</v>
      </c>
      <c r="F75"/>
      <c r="G75"/>
      <c r="H75"/>
      <c r="I75" s="52"/>
    </row>
    <row r="76" spans="1:9" x14ac:dyDescent="0.25">
      <c r="A76" s="219"/>
      <c r="B76" s="47" t="s">
        <v>9</v>
      </c>
      <c r="C76" s="78" t="s">
        <v>41</v>
      </c>
      <c r="D76" s="79" t="s">
        <v>41</v>
      </c>
      <c r="E76" s="21" t="s">
        <v>41</v>
      </c>
      <c r="F76"/>
      <c r="G76"/>
      <c r="H76"/>
      <c r="I76" s="52"/>
    </row>
    <row r="77" spans="1:9" x14ac:dyDescent="0.25">
      <c r="A77" s="219"/>
      <c r="B77" s="47" t="s">
        <v>10</v>
      </c>
      <c r="C77" s="78"/>
      <c r="D77" s="79"/>
      <c r="E77" s="21"/>
      <c r="F77"/>
      <c r="G77"/>
      <c r="H77"/>
      <c r="I77" s="52"/>
    </row>
    <row r="78" spans="1:9" x14ac:dyDescent="0.25">
      <c r="A78" s="219"/>
      <c r="B78" s="60" t="s">
        <v>20</v>
      </c>
      <c r="C78" s="17">
        <f t="shared" ref="C78:E78" si="21">C$199</f>
        <v>7103</v>
      </c>
      <c r="D78" s="15">
        <f t="shared" si="21"/>
        <v>7884</v>
      </c>
      <c r="E78" s="22">
        <f t="shared" si="21"/>
        <v>0.90093860984271945</v>
      </c>
      <c r="F78"/>
      <c r="G78"/>
      <c r="H78"/>
      <c r="I78" s="52"/>
    </row>
    <row r="79" spans="1:9" x14ac:dyDescent="0.25">
      <c r="A79" s="219"/>
      <c r="B79" s="61" t="s">
        <v>11</v>
      </c>
      <c r="C79" s="18">
        <f t="shared" ref="C79:E79" si="22">C$200</f>
        <v>15729</v>
      </c>
      <c r="D79" s="16">
        <f t="shared" si="22"/>
        <v>17521</v>
      </c>
      <c r="E79" s="23">
        <f t="shared" si="22"/>
        <v>0.89772273272073511</v>
      </c>
      <c r="F79"/>
      <c r="G79"/>
      <c r="H79"/>
      <c r="I79" s="52"/>
    </row>
    <row r="80" spans="1:9" x14ac:dyDescent="0.25">
      <c r="A80" s="219"/>
      <c r="B80" s="62" t="s">
        <v>15</v>
      </c>
      <c r="C80" s="78">
        <f>C71-C73</f>
        <v>40</v>
      </c>
      <c r="D80" s="79">
        <f>D71-D73</f>
        <v>50</v>
      </c>
      <c r="E80" s="24">
        <f>E71-E73</f>
        <v>-4.2347575872740073E-2</v>
      </c>
      <c r="F80"/>
      <c r="G80"/>
      <c r="H80"/>
      <c r="I80" s="52"/>
    </row>
    <row r="81" spans="1:9" ht="15.75" thickBot="1" x14ac:dyDescent="0.3">
      <c r="A81" s="220"/>
      <c r="B81" s="63" t="s">
        <v>16</v>
      </c>
      <c r="C81" s="13">
        <f>C71-C72</f>
        <v>16</v>
      </c>
      <c r="D81" s="14">
        <f>D71-D72</f>
        <v>29</v>
      </c>
      <c r="E81" s="25">
        <f>E71-E72</f>
        <v>-7.4443732258950623E-2</v>
      </c>
      <c r="F81"/>
      <c r="G81"/>
      <c r="H81"/>
      <c r="I81" s="52"/>
    </row>
    <row r="82" spans="1:9" ht="15" customHeight="1" x14ac:dyDescent="0.25">
      <c r="A82" s="221" t="s">
        <v>25</v>
      </c>
      <c r="B82" s="59" t="s">
        <v>4</v>
      </c>
      <c r="C82" s="71">
        <v>290</v>
      </c>
      <c r="D82" s="19">
        <v>313</v>
      </c>
      <c r="E82" s="20">
        <f>C82/D82</f>
        <v>0.92651757188498407</v>
      </c>
      <c r="F82"/>
      <c r="G82"/>
      <c r="H82"/>
      <c r="I82" s="52"/>
    </row>
    <row r="83" spans="1:9" x14ac:dyDescent="0.25">
      <c r="A83" s="222"/>
      <c r="B83" s="47" t="s">
        <v>5</v>
      </c>
      <c r="C83" s="78">
        <v>86</v>
      </c>
      <c r="D83" s="79">
        <v>97</v>
      </c>
      <c r="E83" s="21">
        <f t="shared" ref="E83" si="23">C83/D83</f>
        <v>0.88659793814432986</v>
      </c>
      <c r="F83"/>
      <c r="G83"/>
      <c r="H83"/>
      <c r="I83" s="52"/>
    </row>
    <row r="84" spans="1:9" x14ac:dyDescent="0.25">
      <c r="A84" s="222"/>
      <c r="B84" s="47" t="s">
        <v>6</v>
      </c>
      <c r="C84" s="78">
        <v>66</v>
      </c>
      <c r="D84" s="79">
        <v>76</v>
      </c>
      <c r="E84" s="21">
        <f>C84/D84</f>
        <v>0.86842105263157898</v>
      </c>
      <c r="F84"/>
      <c r="G84"/>
      <c r="H84"/>
      <c r="I84" s="52"/>
    </row>
    <row r="85" spans="1:9" x14ac:dyDescent="0.25">
      <c r="A85" s="222"/>
      <c r="B85" s="47" t="s">
        <v>7</v>
      </c>
      <c r="C85" s="78">
        <v>20</v>
      </c>
      <c r="D85" s="79">
        <v>22</v>
      </c>
      <c r="E85" s="21">
        <f>C85/D85</f>
        <v>0.90909090909090906</v>
      </c>
      <c r="F85"/>
      <c r="G85"/>
      <c r="H85"/>
      <c r="I85" s="52"/>
    </row>
    <row r="86" spans="1:9" x14ac:dyDescent="0.25">
      <c r="A86" s="222"/>
      <c r="B86" s="47" t="s">
        <v>8</v>
      </c>
      <c r="C86" s="78" t="s">
        <v>41</v>
      </c>
      <c r="D86" s="79">
        <v>12</v>
      </c>
      <c r="E86" s="21" t="s">
        <v>41</v>
      </c>
      <c r="F86"/>
      <c r="G86"/>
      <c r="H86"/>
      <c r="I86" s="52"/>
    </row>
    <row r="87" spans="1:9" x14ac:dyDescent="0.25">
      <c r="A87" s="222"/>
      <c r="B87" s="47" t="s">
        <v>9</v>
      </c>
      <c r="C87" s="78" t="s">
        <v>41</v>
      </c>
      <c r="D87" s="79" t="s">
        <v>41</v>
      </c>
      <c r="E87" s="21" t="s">
        <v>41</v>
      </c>
      <c r="F87"/>
      <c r="G87"/>
      <c r="H87"/>
      <c r="I87" s="52"/>
    </row>
    <row r="88" spans="1:9" x14ac:dyDescent="0.25">
      <c r="A88" s="222"/>
      <c r="B88" s="47" t="s">
        <v>10</v>
      </c>
      <c r="C88" s="78"/>
      <c r="D88" s="79"/>
      <c r="E88" s="21"/>
      <c r="F88"/>
      <c r="G88"/>
      <c r="H88"/>
      <c r="I88" s="52"/>
    </row>
    <row r="89" spans="1:9" x14ac:dyDescent="0.25">
      <c r="A89" s="222"/>
      <c r="B89" s="60" t="s">
        <v>20</v>
      </c>
      <c r="C89" s="17">
        <f t="shared" ref="C89:E89" si="24">C$199</f>
        <v>7103</v>
      </c>
      <c r="D89" s="15">
        <f t="shared" si="24"/>
        <v>7884</v>
      </c>
      <c r="E89" s="22">
        <f t="shared" si="24"/>
        <v>0.90093860984271945</v>
      </c>
      <c r="F89"/>
      <c r="G89"/>
      <c r="H89"/>
      <c r="I89" s="52"/>
    </row>
    <row r="90" spans="1:9" x14ac:dyDescent="0.25">
      <c r="A90" s="222"/>
      <c r="B90" s="61" t="s">
        <v>11</v>
      </c>
      <c r="C90" s="18">
        <f t="shared" ref="C90:E90" si="25">C$200</f>
        <v>15729</v>
      </c>
      <c r="D90" s="16">
        <f t="shared" si="25"/>
        <v>17521</v>
      </c>
      <c r="E90" s="23">
        <f t="shared" si="25"/>
        <v>0.89772273272073511</v>
      </c>
      <c r="F90"/>
      <c r="G90"/>
      <c r="H90"/>
      <c r="I90" s="52"/>
    </row>
    <row r="91" spans="1:9" x14ac:dyDescent="0.25">
      <c r="A91" s="222"/>
      <c r="B91" s="62" t="s">
        <v>15</v>
      </c>
      <c r="C91" s="78">
        <f>C82-C84</f>
        <v>224</v>
      </c>
      <c r="D91" s="79">
        <f t="shared" ref="D91" si="26">D82-D84</f>
        <v>237</v>
      </c>
      <c r="E91" s="24">
        <f>E82-E84</f>
        <v>5.8096519253405088E-2</v>
      </c>
      <c r="F91"/>
      <c r="G91"/>
      <c r="H91"/>
      <c r="I91" s="52"/>
    </row>
    <row r="92" spans="1:9" ht="15.75" thickBot="1" x14ac:dyDescent="0.3">
      <c r="A92" s="223"/>
      <c r="B92" s="63" t="s">
        <v>16</v>
      </c>
      <c r="C92" s="13">
        <f>C82-C83</f>
        <v>204</v>
      </c>
      <c r="D92" s="14">
        <f>D82-D83</f>
        <v>216</v>
      </c>
      <c r="E92" s="25">
        <f>E82-E83</f>
        <v>3.9919633740654215E-2</v>
      </c>
      <c r="F92"/>
      <c r="G92"/>
      <c r="H92"/>
      <c r="I92" s="52"/>
    </row>
    <row r="93" spans="1:9" ht="15" customHeight="1" x14ac:dyDescent="0.25">
      <c r="A93" s="218" t="s">
        <v>57</v>
      </c>
      <c r="B93" s="59" t="s">
        <v>4</v>
      </c>
      <c r="C93" s="71">
        <v>242</v>
      </c>
      <c r="D93" s="19">
        <v>251</v>
      </c>
      <c r="E93" s="20">
        <f>C93/D93</f>
        <v>0.96414342629482075</v>
      </c>
      <c r="F93"/>
      <c r="G93"/>
      <c r="H93"/>
      <c r="I93" s="52"/>
    </row>
    <row r="94" spans="1:9" x14ac:dyDescent="0.25">
      <c r="A94" s="219"/>
      <c r="B94" s="47" t="s">
        <v>5</v>
      </c>
      <c r="C94" s="78">
        <v>71</v>
      </c>
      <c r="D94" s="79">
        <v>71</v>
      </c>
      <c r="E94" s="21">
        <f>C94/D94</f>
        <v>1</v>
      </c>
      <c r="F94"/>
      <c r="G94"/>
      <c r="H94"/>
      <c r="I94" s="52"/>
    </row>
    <row r="95" spans="1:9" x14ac:dyDescent="0.25">
      <c r="A95" s="219"/>
      <c r="B95" s="47" t="s">
        <v>6</v>
      </c>
      <c r="C95" s="78">
        <v>42</v>
      </c>
      <c r="D95" s="79">
        <v>44</v>
      </c>
      <c r="E95" s="21">
        <f>C95/D95</f>
        <v>0.95454545454545459</v>
      </c>
      <c r="F95"/>
      <c r="G95"/>
      <c r="H95"/>
      <c r="I95" s="52"/>
    </row>
    <row r="96" spans="1:9" x14ac:dyDescent="0.25">
      <c r="A96" s="219"/>
      <c r="B96" s="47" t="s">
        <v>7</v>
      </c>
      <c r="C96" s="78" t="s">
        <v>41</v>
      </c>
      <c r="D96" s="79" t="s">
        <v>41</v>
      </c>
      <c r="E96" s="21" t="s">
        <v>41</v>
      </c>
      <c r="F96"/>
      <c r="G96"/>
      <c r="H96"/>
      <c r="I96" s="52"/>
    </row>
    <row r="97" spans="1:9" x14ac:dyDescent="0.25">
      <c r="A97" s="219"/>
      <c r="B97" s="47" t="s">
        <v>8</v>
      </c>
      <c r="C97" s="78" t="s">
        <v>41</v>
      </c>
      <c r="D97" s="79" t="s">
        <v>41</v>
      </c>
      <c r="E97" s="21" t="s">
        <v>41</v>
      </c>
      <c r="F97"/>
      <c r="G97"/>
      <c r="H97"/>
      <c r="I97" s="52"/>
    </row>
    <row r="98" spans="1:9" x14ac:dyDescent="0.25">
      <c r="A98" s="219"/>
      <c r="B98" s="47" t="s">
        <v>9</v>
      </c>
      <c r="C98" s="78"/>
      <c r="D98" s="79"/>
      <c r="E98" s="21"/>
      <c r="F98"/>
      <c r="G98"/>
      <c r="H98"/>
      <c r="I98" s="52"/>
    </row>
    <row r="99" spans="1:9" x14ac:dyDescent="0.25">
      <c r="A99" s="219"/>
      <c r="B99" s="47" t="s">
        <v>10</v>
      </c>
      <c r="C99" s="78"/>
      <c r="D99" s="79"/>
      <c r="E99" s="21"/>
      <c r="F99"/>
      <c r="G99"/>
      <c r="H99"/>
      <c r="I99" s="52"/>
    </row>
    <row r="100" spans="1:9" x14ac:dyDescent="0.25">
      <c r="A100" s="219"/>
      <c r="B100" s="60" t="s">
        <v>20</v>
      </c>
      <c r="C100" s="17">
        <f t="shared" ref="C100:E100" si="27">C$199</f>
        <v>7103</v>
      </c>
      <c r="D100" s="15">
        <f t="shared" si="27"/>
        <v>7884</v>
      </c>
      <c r="E100" s="22">
        <f t="shared" si="27"/>
        <v>0.90093860984271945</v>
      </c>
      <c r="F100"/>
      <c r="G100"/>
      <c r="H100"/>
      <c r="I100" s="52"/>
    </row>
    <row r="101" spans="1:9" x14ac:dyDescent="0.25">
      <c r="A101" s="219"/>
      <c r="B101" s="61" t="s">
        <v>11</v>
      </c>
      <c r="C101" s="18">
        <f t="shared" ref="C101:E101" si="28">C$200</f>
        <v>15729</v>
      </c>
      <c r="D101" s="16">
        <f t="shared" si="28"/>
        <v>17521</v>
      </c>
      <c r="E101" s="23">
        <f t="shared" si="28"/>
        <v>0.89772273272073511</v>
      </c>
      <c r="F101"/>
      <c r="G101"/>
      <c r="H101"/>
      <c r="I101" s="52"/>
    </row>
    <row r="102" spans="1:9" x14ac:dyDescent="0.25">
      <c r="A102" s="219"/>
      <c r="B102" s="62" t="s">
        <v>15</v>
      </c>
      <c r="C102" s="78">
        <f>C93-C95</f>
        <v>200</v>
      </c>
      <c r="D102" s="79">
        <f>D93-D95</f>
        <v>207</v>
      </c>
      <c r="E102" s="24">
        <f>E93-E95</f>
        <v>9.5979717493661632E-3</v>
      </c>
      <c r="F102"/>
      <c r="G102"/>
      <c r="H102"/>
      <c r="I102" s="52"/>
    </row>
    <row r="103" spans="1:9" ht="15.75" thickBot="1" x14ac:dyDescent="0.3">
      <c r="A103" s="220"/>
      <c r="B103" s="63" t="s">
        <v>16</v>
      </c>
      <c r="C103" s="13">
        <f>C93-C94</f>
        <v>171</v>
      </c>
      <c r="D103" s="14">
        <f>D93-D94</f>
        <v>180</v>
      </c>
      <c r="E103" s="25">
        <f>E93-E94</f>
        <v>-3.5856573705179251E-2</v>
      </c>
      <c r="F103"/>
      <c r="G103"/>
      <c r="H103"/>
      <c r="I103" s="52"/>
    </row>
    <row r="104" spans="1:9" x14ac:dyDescent="0.25">
      <c r="A104" s="221" t="s">
        <v>26</v>
      </c>
      <c r="B104" s="59" t="s">
        <v>4</v>
      </c>
      <c r="C104" s="71">
        <v>290</v>
      </c>
      <c r="D104" s="19">
        <v>306</v>
      </c>
      <c r="E104" s="20">
        <f>C104/D104</f>
        <v>0.94771241830065356</v>
      </c>
      <c r="F104"/>
      <c r="G104"/>
      <c r="H104"/>
      <c r="I104" s="52"/>
    </row>
    <row r="105" spans="1:9" x14ac:dyDescent="0.25">
      <c r="A105" s="222"/>
      <c r="B105" s="47" t="s">
        <v>5</v>
      </c>
      <c r="C105" s="78">
        <v>76</v>
      </c>
      <c r="D105" s="79">
        <v>80</v>
      </c>
      <c r="E105" s="21">
        <f>C105/D105</f>
        <v>0.95</v>
      </c>
      <c r="F105"/>
      <c r="G105"/>
      <c r="H105"/>
      <c r="I105" s="52"/>
    </row>
    <row r="106" spans="1:9" x14ac:dyDescent="0.25">
      <c r="A106" s="222"/>
      <c r="B106" s="47" t="s">
        <v>6</v>
      </c>
      <c r="C106" s="78">
        <v>76</v>
      </c>
      <c r="D106" s="79">
        <v>89</v>
      </c>
      <c r="E106" s="21">
        <f>C106/D106</f>
        <v>0.8539325842696629</v>
      </c>
      <c r="F106"/>
      <c r="G106"/>
      <c r="H106"/>
      <c r="I106" s="52"/>
    </row>
    <row r="107" spans="1:9" x14ac:dyDescent="0.25">
      <c r="A107" s="222"/>
      <c r="B107" s="47" t="s">
        <v>7</v>
      </c>
      <c r="C107" s="78">
        <v>32</v>
      </c>
      <c r="D107" s="79">
        <v>34</v>
      </c>
      <c r="E107" s="21">
        <f>C107/D107</f>
        <v>0.94117647058823528</v>
      </c>
      <c r="F107"/>
      <c r="G107"/>
      <c r="H107"/>
      <c r="I107" s="52"/>
    </row>
    <row r="108" spans="1:9" x14ac:dyDescent="0.25">
      <c r="A108" s="222"/>
      <c r="B108" s="47" t="s">
        <v>8</v>
      </c>
      <c r="C108" s="78">
        <v>13</v>
      </c>
      <c r="D108" s="79">
        <v>13</v>
      </c>
      <c r="E108" s="21">
        <f>C108/D108</f>
        <v>1</v>
      </c>
      <c r="F108"/>
      <c r="G108"/>
      <c r="H108"/>
      <c r="I108" s="52"/>
    </row>
    <row r="109" spans="1:9" x14ac:dyDescent="0.25">
      <c r="A109" s="222"/>
      <c r="B109" s="47" t="s">
        <v>9</v>
      </c>
      <c r="C109" s="78"/>
      <c r="D109" s="79"/>
      <c r="E109" s="21"/>
      <c r="F109"/>
      <c r="G109"/>
      <c r="H109"/>
      <c r="I109" s="52"/>
    </row>
    <row r="110" spans="1:9" x14ac:dyDescent="0.25">
      <c r="A110" s="222"/>
      <c r="B110" s="47" t="s">
        <v>10</v>
      </c>
      <c r="C110" s="78"/>
      <c r="D110" s="79"/>
      <c r="E110" s="21"/>
      <c r="F110"/>
      <c r="G110"/>
      <c r="H110"/>
      <c r="I110" s="52"/>
    </row>
    <row r="111" spans="1:9" x14ac:dyDescent="0.25">
      <c r="A111" s="222"/>
      <c r="B111" s="60" t="s">
        <v>20</v>
      </c>
      <c r="C111" s="17">
        <f t="shared" ref="C111:E111" si="29">C$199</f>
        <v>7103</v>
      </c>
      <c r="D111" s="15">
        <f t="shared" si="29"/>
        <v>7884</v>
      </c>
      <c r="E111" s="22">
        <f t="shared" si="29"/>
        <v>0.90093860984271945</v>
      </c>
      <c r="F111"/>
      <c r="G111"/>
      <c r="H111"/>
      <c r="I111" s="52"/>
    </row>
    <row r="112" spans="1:9" x14ac:dyDescent="0.25">
      <c r="A112" s="222"/>
      <c r="B112" s="61" t="s">
        <v>11</v>
      </c>
      <c r="C112" s="18">
        <f t="shared" ref="C112:E112" si="30">C$200</f>
        <v>15729</v>
      </c>
      <c r="D112" s="16">
        <f t="shared" si="30"/>
        <v>17521</v>
      </c>
      <c r="E112" s="23">
        <f t="shared" si="30"/>
        <v>0.89772273272073511</v>
      </c>
      <c r="F112"/>
      <c r="G112"/>
      <c r="H112"/>
      <c r="I112" s="52"/>
    </row>
    <row r="113" spans="1:9" x14ac:dyDescent="0.25">
      <c r="A113" s="222"/>
      <c r="B113" s="62" t="s">
        <v>15</v>
      </c>
      <c r="C113" s="78">
        <f>C104-C106</f>
        <v>214</v>
      </c>
      <c r="D113" s="79">
        <f>D104-D106</f>
        <v>217</v>
      </c>
      <c r="E113" s="24">
        <f>E104-E106</f>
        <v>9.3779834030990661E-2</v>
      </c>
      <c r="F113"/>
      <c r="G113"/>
      <c r="H113"/>
      <c r="I113" s="52"/>
    </row>
    <row r="114" spans="1:9" ht="15.75" thickBot="1" x14ac:dyDescent="0.3">
      <c r="A114" s="223"/>
      <c r="B114" s="63" t="s">
        <v>16</v>
      </c>
      <c r="C114" s="13">
        <f>C104-C105</f>
        <v>214</v>
      </c>
      <c r="D114" s="14">
        <f>D104-D105</f>
        <v>226</v>
      </c>
      <c r="E114" s="25">
        <f>E104-E105</f>
        <v>-2.2875816993463971E-3</v>
      </c>
      <c r="F114"/>
      <c r="G114"/>
      <c r="H114"/>
      <c r="I114" s="52"/>
    </row>
    <row r="115" spans="1:9" x14ac:dyDescent="0.25">
      <c r="A115" s="218" t="s">
        <v>27</v>
      </c>
      <c r="B115" s="59" t="s">
        <v>4</v>
      </c>
      <c r="C115" s="71">
        <v>208</v>
      </c>
      <c r="D115" s="19">
        <v>228</v>
      </c>
      <c r="E115" s="20">
        <f>C115/D115</f>
        <v>0.91228070175438591</v>
      </c>
      <c r="F115"/>
      <c r="G115"/>
      <c r="H115"/>
      <c r="I115" s="52"/>
    </row>
    <row r="116" spans="1:9" x14ac:dyDescent="0.25">
      <c r="A116" s="219"/>
      <c r="B116" s="47" t="s">
        <v>5</v>
      </c>
      <c r="C116" s="78">
        <v>47</v>
      </c>
      <c r="D116" s="79">
        <v>57</v>
      </c>
      <c r="E116" s="21">
        <f>C116/D116</f>
        <v>0.82456140350877194</v>
      </c>
      <c r="F116"/>
      <c r="G116"/>
      <c r="H116"/>
      <c r="I116" s="52"/>
    </row>
    <row r="117" spans="1:9" x14ac:dyDescent="0.25">
      <c r="A117" s="219"/>
      <c r="B117" s="47" t="s">
        <v>6</v>
      </c>
      <c r="C117" s="78">
        <v>70</v>
      </c>
      <c r="D117" s="79">
        <v>85</v>
      </c>
      <c r="E117" s="21">
        <f>C117/D117</f>
        <v>0.82352941176470584</v>
      </c>
      <c r="F117"/>
      <c r="G117"/>
      <c r="H117"/>
      <c r="I117" s="52"/>
    </row>
    <row r="118" spans="1:9" x14ac:dyDescent="0.25">
      <c r="A118" s="219"/>
      <c r="B118" s="47" t="s">
        <v>7</v>
      </c>
      <c r="C118" s="78">
        <v>10</v>
      </c>
      <c r="D118" s="79">
        <v>11</v>
      </c>
      <c r="E118" s="21">
        <f>C118/D118</f>
        <v>0.90909090909090906</v>
      </c>
      <c r="F118"/>
      <c r="G118"/>
      <c r="H118"/>
      <c r="I118" s="52"/>
    </row>
    <row r="119" spans="1:9" x14ac:dyDescent="0.25">
      <c r="A119" s="219"/>
      <c r="B119" s="47" t="s">
        <v>8</v>
      </c>
      <c r="C119" s="78" t="s">
        <v>41</v>
      </c>
      <c r="D119" s="79" t="s">
        <v>41</v>
      </c>
      <c r="E119" s="21" t="s">
        <v>41</v>
      </c>
      <c r="F119"/>
      <c r="G119"/>
      <c r="H119"/>
      <c r="I119" s="52"/>
    </row>
    <row r="120" spans="1:9" x14ac:dyDescent="0.25">
      <c r="A120" s="219"/>
      <c r="B120" s="47" t="s">
        <v>9</v>
      </c>
      <c r="C120" s="78"/>
      <c r="D120" s="79"/>
      <c r="E120" s="21"/>
      <c r="F120"/>
      <c r="G120"/>
      <c r="H120"/>
      <c r="I120" s="52"/>
    </row>
    <row r="121" spans="1:9" x14ac:dyDescent="0.25">
      <c r="A121" s="219"/>
      <c r="B121" s="47" t="s">
        <v>10</v>
      </c>
      <c r="C121" s="78"/>
      <c r="D121" s="79"/>
      <c r="E121" s="21"/>
      <c r="F121"/>
      <c r="G121"/>
      <c r="H121"/>
      <c r="I121" s="52"/>
    </row>
    <row r="122" spans="1:9" x14ac:dyDescent="0.25">
      <c r="A122" s="219"/>
      <c r="B122" s="60" t="s">
        <v>20</v>
      </c>
      <c r="C122" s="17">
        <f t="shared" ref="C122:E122" si="31">C$199</f>
        <v>7103</v>
      </c>
      <c r="D122" s="15">
        <f t="shared" si="31"/>
        <v>7884</v>
      </c>
      <c r="E122" s="22">
        <f t="shared" si="31"/>
        <v>0.90093860984271945</v>
      </c>
      <c r="F122"/>
      <c r="G122"/>
      <c r="H122"/>
      <c r="I122" s="52"/>
    </row>
    <row r="123" spans="1:9" x14ac:dyDescent="0.25">
      <c r="A123" s="219"/>
      <c r="B123" s="61" t="s">
        <v>11</v>
      </c>
      <c r="C123" s="18">
        <f t="shared" ref="C123:E123" si="32">C$200</f>
        <v>15729</v>
      </c>
      <c r="D123" s="16">
        <f t="shared" si="32"/>
        <v>17521</v>
      </c>
      <c r="E123" s="23">
        <f t="shared" si="32"/>
        <v>0.89772273272073511</v>
      </c>
      <c r="F123"/>
      <c r="G123"/>
      <c r="H123"/>
      <c r="I123" s="52"/>
    </row>
    <row r="124" spans="1:9" x14ac:dyDescent="0.25">
      <c r="A124" s="219"/>
      <c r="B124" s="62" t="s">
        <v>15</v>
      </c>
      <c r="C124" s="78">
        <f>C115-C117</f>
        <v>138</v>
      </c>
      <c r="D124" s="79">
        <f t="shared" ref="D124" si="33">D115-D117</f>
        <v>143</v>
      </c>
      <c r="E124" s="24">
        <f>E115-E117</f>
        <v>8.8751289989680071E-2</v>
      </c>
      <c r="F124"/>
      <c r="G124"/>
      <c r="H124"/>
      <c r="I124" s="52"/>
    </row>
    <row r="125" spans="1:9" ht="15.75" thickBot="1" x14ac:dyDescent="0.3">
      <c r="A125" s="220"/>
      <c r="B125" s="63" t="s">
        <v>16</v>
      </c>
      <c r="C125" s="13">
        <f>C115-C116</f>
        <v>161</v>
      </c>
      <c r="D125" s="14">
        <f>D115-D116</f>
        <v>171</v>
      </c>
      <c r="E125" s="25">
        <f>E115-E116</f>
        <v>8.7719298245613975E-2</v>
      </c>
      <c r="F125"/>
      <c r="G125"/>
      <c r="H125"/>
      <c r="I125" s="52"/>
    </row>
    <row r="126" spans="1:9" x14ac:dyDescent="0.25">
      <c r="A126" s="221" t="s">
        <v>28</v>
      </c>
      <c r="B126" s="59" t="s">
        <v>4</v>
      </c>
      <c r="C126" s="71">
        <v>305</v>
      </c>
      <c r="D126" s="19">
        <v>335</v>
      </c>
      <c r="E126" s="20">
        <f>C126/D126</f>
        <v>0.91044776119402981</v>
      </c>
      <c r="F126"/>
      <c r="G126"/>
      <c r="H126"/>
      <c r="I126" s="52"/>
    </row>
    <row r="127" spans="1:9" x14ac:dyDescent="0.25">
      <c r="A127" s="222"/>
      <c r="B127" s="47" t="s">
        <v>5</v>
      </c>
      <c r="C127" s="78">
        <v>51</v>
      </c>
      <c r="D127" s="79">
        <v>56</v>
      </c>
      <c r="E127" s="21">
        <f>C127/D127</f>
        <v>0.9107142857142857</v>
      </c>
      <c r="F127"/>
      <c r="G127"/>
      <c r="H127"/>
      <c r="I127" s="52"/>
    </row>
    <row r="128" spans="1:9" x14ac:dyDescent="0.25">
      <c r="A128" s="222"/>
      <c r="B128" s="47" t="s">
        <v>6</v>
      </c>
      <c r="C128" s="78">
        <v>88</v>
      </c>
      <c r="D128" s="79">
        <v>104</v>
      </c>
      <c r="E128" s="21">
        <f>C128/D128</f>
        <v>0.84615384615384615</v>
      </c>
      <c r="F128"/>
      <c r="G128"/>
      <c r="H128"/>
      <c r="I128" s="52"/>
    </row>
    <row r="129" spans="1:9" x14ac:dyDescent="0.25">
      <c r="A129" s="222"/>
      <c r="B129" s="47" t="s">
        <v>7</v>
      </c>
      <c r="C129" s="78">
        <v>16</v>
      </c>
      <c r="D129" s="79">
        <v>17</v>
      </c>
      <c r="E129" s="21">
        <f>C129/D129</f>
        <v>0.94117647058823528</v>
      </c>
      <c r="F129"/>
      <c r="G129"/>
      <c r="H129"/>
      <c r="I129" s="52"/>
    </row>
    <row r="130" spans="1:9" x14ac:dyDescent="0.25">
      <c r="A130" s="222"/>
      <c r="B130" s="47" t="s">
        <v>8</v>
      </c>
      <c r="C130" s="78">
        <v>11</v>
      </c>
      <c r="D130" s="79">
        <v>13</v>
      </c>
      <c r="E130" s="21">
        <f>C130/D130</f>
        <v>0.84615384615384615</v>
      </c>
      <c r="F130"/>
      <c r="G130"/>
      <c r="H130"/>
      <c r="I130" s="52"/>
    </row>
    <row r="131" spans="1:9" x14ac:dyDescent="0.25">
      <c r="A131" s="222"/>
      <c r="B131" s="47" t="s">
        <v>9</v>
      </c>
      <c r="C131" s="78"/>
      <c r="D131" s="79"/>
      <c r="E131" s="21"/>
      <c r="F131"/>
      <c r="G131"/>
      <c r="H131"/>
      <c r="I131" s="52"/>
    </row>
    <row r="132" spans="1:9" x14ac:dyDescent="0.25">
      <c r="A132" s="222"/>
      <c r="B132" s="47" t="s">
        <v>10</v>
      </c>
      <c r="C132" s="78"/>
      <c r="D132" s="79"/>
      <c r="E132" s="21"/>
      <c r="F132"/>
      <c r="G132"/>
      <c r="H132"/>
      <c r="I132" s="52"/>
    </row>
    <row r="133" spans="1:9" x14ac:dyDescent="0.25">
      <c r="A133" s="222"/>
      <c r="B133" s="60" t="s">
        <v>20</v>
      </c>
      <c r="C133" s="17">
        <f t="shared" ref="C133:E133" si="34">C$199</f>
        <v>7103</v>
      </c>
      <c r="D133" s="15">
        <f t="shared" si="34"/>
        <v>7884</v>
      </c>
      <c r="E133" s="22">
        <f t="shared" si="34"/>
        <v>0.90093860984271945</v>
      </c>
      <c r="F133"/>
      <c r="G133"/>
      <c r="H133"/>
      <c r="I133" s="52"/>
    </row>
    <row r="134" spans="1:9" x14ac:dyDescent="0.25">
      <c r="A134" s="222"/>
      <c r="B134" s="61" t="s">
        <v>11</v>
      </c>
      <c r="C134" s="18">
        <f t="shared" ref="C134:E134" si="35">C$200</f>
        <v>15729</v>
      </c>
      <c r="D134" s="16">
        <f t="shared" si="35"/>
        <v>17521</v>
      </c>
      <c r="E134" s="23">
        <f t="shared" si="35"/>
        <v>0.89772273272073511</v>
      </c>
      <c r="F134"/>
      <c r="G134"/>
      <c r="H134"/>
      <c r="I134" s="52"/>
    </row>
    <row r="135" spans="1:9" x14ac:dyDescent="0.25">
      <c r="A135" s="222"/>
      <c r="B135" s="62" t="s">
        <v>15</v>
      </c>
      <c r="C135" s="78">
        <f>C126-C128</f>
        <v>217</v>
      </c>
      <c r="D135" s="79">
        <f>D126-D128</f>
        <v>231</v>
      </c>
      <c r="E135" s="24">
        <f>E126-E128</f>
        <v>6.4293915040183669E-2</v>
      </c>
      <c r="F135"/>
      <c r="G135"/>
      <c r="H135"/>
      <c r="I135" s="52"/>
    </row>
    <row r="136" spans="1:9" ht="15.75" thickBot="1" x14ac:dyDescent="0.3">
      <c r="A136" s="223"/>
      <c r="B136" s="63" t="s">
        <v>16</v>
      </c>
      <c r="C136" s="13">
        <f>C126-C127</f>
        <v>254</v>
      </c>
      <c r="D136" s="14">
        <f>D126-D127</f>
        <v>279</v>
      </c>
      <c r="E136" s="25">
        <f>E126-E127</f>
        <v>-2.6652452025588413E-4</v>
      </c>
      <c r="F136"/>
      <c r="G136"/>
      <c r="H136"/>
      <c r="I136" s="52"/>
    </row>
    <row r="137" spans="1:9" x14ac:dyDescent="0.25">
      <c r="A137" s="218" t="s">
        <v>29</v>
      </c>
      <c r="B137" s="59" t="s">
        <v>4</v>
      </c>
      <c r="C137" s="71">
        <v>155</v>
      </c>
      <c r="D137" s="19">
        <v>163</v>
      </c>
      <c r="E137" s="20">
        <f>C137/D137</f>
        <v>0.95092024539877296</v>
      </c>
      <c r="F137"/>
      <c r="G137"/>
      <c r="H137"/>
      <c r="I137" s="52"/>
    </row>
    <row r="138" spans="1:9" x14ac:dyDescent="0.25">
      <c r="A138" s="219"/>
      <c r="B138" s="47" t="s">
        <v>5</v>
      </c>
      <c r="C138" s="78">
        <v>45</v>
      </c>
      <c r="D138" s="79">
        <v>51</v>
      </c>
      <c r="E138" s="21">
        <f>C138/D138</f>
        <v>0.88235294117647056</v>
      </c>
      <c r="F138"/>
      <c r="G138"/>
      <c r="H138"/>
      <c r="I138" s="52"/>
    </row>
    <row r="139" spans="1:9" x14ac:dyDescent="0.25">
      <c r="A139" s="219"/>
      <c r="B139" s="47" t="s">
        <v>6</v>
      </c>
      <c r="C139" s="78">
        <v>92</v>
      </c>
      <c r="D139" s="79">
        <v>99</v>
      </c>
      <c r="E139" s="21">
        <f>C139/D139</f>
        <v>0.92929292929292928</v>
      </c>
      <c r="F139"/>
      <c r="G139"/>
      <c r="H139"/>
      <c r="I139" s="52"/>
    </row>
    <row r="140" spans="1:9" x14ac:dyDescent="0.25">
      <c r="A140" s="219"/>
      <c r="B140" s="47" t="s">
        <v>7</v>
      </c>
      <c r="C140" s="78">
        <v>13</v>
      </c>
      <c r="D140" s="79">
        <v>13</v>
      </c>
      <c r="E140" s="21">
        <f>C140/D140</f>
        <v>1</v>
      </c>
      <c r="F140"/>
      <c r="G140"/>
      <c r="H140"/>
      <c r="I140" s="52"/>
    </row>
    <row r="141" spans="1:9" x14ac:dyDescent="0.25">
      <c r="A141" s="219"/>
      <c r="B141" s="47" t="s">
        <v>8</v>
      </c>
      <c r="C141" s="78" t="s">
        <v>41</v>
      </c>
      <c r="D141" s="79" t="s">
        <v>41</v>
      </c>
      <c r="E141" s="21" t="s">
        <v>41</v>
      </c>
      <c r="F141"/>
      <c r="G141"/>
      <c r="H141"/>
      <c r="I141" s="52"/>
    </row>
    <row r="142" spans="1:9" x14ac:dyDescent="0.25">
      <c r="A142" s="219"/>
      <c r="B142" s="47" t="s">
        <v>9</v>
      </c>
      <c r="C142" s="78" t="s">
        <v>41</v>
      </c>
      <c r="D142" s="79" t="s">
        <v>41</v>
      </c>
      <c r="E142" s="21" t="s">
        <v>41</v>
      </c>
      <c r="F142"/>
      <c r="G142"/>
      <c r="H142"/>
      <c r="I142" s="52"/>
    </row>
    <row r="143" spans="1:9" x14ac:dyDescent="0.25">
      <c r="A143" s="219"/>
      <c r="B143" s="47" t="s">
        <v>10</v>
      </c>
      <c r="C143" s="78"/>
      <c r="D143" s="79"/>
      <c r="E143" s="21"/>
      <c r="F143"/>
      <c r="G143"/>
      <c r="H143"/>
      <c r="I143" s="52"/>
    </row>
    <row r="144" spans="1:9" x14ac:dyDescent="0.25">
      <c r="A144" s="219"/>
      <c r="B144" s="60" t="s">
        <v>20</v>
      </c>
      <c r="C144" s="17">
        <f t="shared" ref="C144:E144" si="36">C$199</f>
        <v>7103</v>
      </c>
      <c r="D144" s="15">
        <f t="shared" si="36"/>
        <v>7884</v>
      </c>
      <c r="E144" s="22">
        <f t="shared" si="36"/>
        <v>0.90093860984271945</v>
      </c>
      <c r="F144"/>
      <c r="G144"/>
      <c r="H144"/>
      <c r="I144" s="52"/>
    </row>
    <row r="145" spans="1:9" x14ac:dyDescent="0.25">
      <c r="A145" s="219"/>
      <c r="B145" s="61" t="s">
        <v>11</v>
      </c>
      <c r="C145" s="18">
        <f t="shared" ref="C145:E145" si="37">C$200</f>
        <v>15729</v>
      </c>
      <c r="D145" s="16">
        <f t="shared" si="37"/>
        <v>17521</v>
      </c>
      <c r="E145" s="23">
        <f t="shared" si="37"/>
        <v>0.89772273272073511</v>
      </c>
      <c r="F145"/>
      <c r="G145"/>
      <c r="H145"/>
      <c r="I145" s="52"/>
    </row>
    <row r="146" spans="1:9" x14ac:dyDescent="0.25">
      <c r="A146" s="219"/>
      <c r="B146" s="62" t="s">
        <v>15</v>
      </c>
      <c r="C146" s="78">
        <f>C137-C139</f>
        <v>63</v>
      </c>
      <c r="D146" s="79">
        <f t="shared" ref="D146" si="38">D137-D139</f>
        <v>64</v>
      </c>
      <c r="E146" s="24">
        <f>E137-E139</f>
        <v>2.1627316105843675E-2</v>
      </c>
      <c r="F146"/>
      <c r="G146"/>
      <c r="H146"/>
      <c r="I146" s="52"/>
    </row>
    <row r="147" spans="1:9" ht="15.75" thickBot="1" x14ac:dyDescent="0.3">
      <c r="A147" s="220"/>
      <c r="B147" s="63" t="s">
        <v>16</v>
      </c>
      <c r="C147" s="13">
        <f>C137-C138</f>
        <v>110</v>
      </c>
      <c r="D147" s="14">
        <f>D137-D138</f>
        <v>112</v>
      </c>
      <c r="E147" s="25">
        <f>E137-E138</f>
        <v>6.8567304222302394E-2</v>
      </c>
      <c r="F147"/>
      <c r="G147"/>
      <c r="H147"/>
      <c r="I147" s="52"/>
    </row>
    <row r="148" spans="1:9" x14ac:dyDescent="0.25">
      <c r="A148" s="226" t="s">
        <v>59</v>
      </c>
      <c r="B148" s="59" t="s">
        <v>4</v>
      </c>
      <c r="C148" s="71" t="s">
        <v>41</v>
      </c>
      <c r="D148" s="19" t="s">
        <v>41</v>
      </c>
      <c r="E148" s="20" t="s">
        <v>41</v>
      </c>
      <c r="F148"/>
      <c r="G148"/>
      <c r="H148"/>
      <c r="I148" s="52"/>
    </row>
    <row r="149" spans="1:9" x14ac:dyDescent="0.25">
      <c r="A149" s="222"/>
      <c r="B149" s="47" t="s">
        <v>5</v>
      </c>
      <c r="C149" s="78">
        <v>49</v>
      </c>
      <c r="D149" s="79">
        <v>52</v>
      </c>
      <c r="E149" s="21">
        <f>C149/D149</f>
        <v>0.94230769230769229</v>
      </c>
      <c r="F149"/>
      <c r="G149"/>
      <c r="H149"/>
      <c r="I149" s="52"/>
    </row>
    <row r="150" spans="1:9" x14ac:dyDescent="0.25">
      <c r="A150" s="222"/>
      <c r="B150" s="47" t="s">
        <v>6</v>
      </c>
      <c r="C150" s="78">
        <v>59</v>
      </c>
      <c r="D150" s="79">
        <v>61</v>
      </c>
      <c r="E150" s="21">
        <f>C150/D150</f>
        <v>0.96721311475409832</v>
      </c>
      <c r="F150"/>
      <c r="G150"/>
      <c r="H150"/>
      <c r="I150" s="52"/>
    </row>
    <row r="151" spans="1:9" x14ac:dyDescent="0.25">
      <c r="A151" s="222"/>
      <c r="B151" s="47" t="s">
        <v>7</v>
      </c>
      <c r="C151" s="78" t="s">
        <v>41</v>
      </c>
      <c r="D151" s="79" t="s">
        <v>41</v>
      </c>
      <c r="E151" s="21" t="s">
        <v>41</v>
      </c>
      <c r="F151"/>
      <c r="G151"/>
      <c r="H151"/>
      <c r="I151" s="52"/>
    </row>
    <row r="152" spans="1:9" x14ac:dyDescent="0.25">
      <c r="A152" s="222"/>
      <c r="B152" s="47" t="s">
        <v>8</v>
      </c>
      <c r="C152" s="78" t="s">
        <v>41</v>
      </c>
      <c r="D152" s="79" t="s">
        <v>41</v>
      </c>
      <c r="E152" s="21" t="s">
        <v>41</v>
      </c>
      <c r="F152"/>
      <c r="G152"/>
      <c r="H152"/>
      <c r="I152" s="52"/>
    </row>
    <row r="153" spans="1:9" x14ac:dyDescent="0.25">
      <c r="A153" s="222"/>
      <c r="B153" s="47" t="s">
        <v>9</v>
      </c>
      <c r="C153" s="78"/>
      <c r="D153" s="79"/>
      <c r="E153" s="21"/>
      <c r="F153"/>
      <c r="G153"/>
      <c r="H153"/>
      <c r="I153" s="52"/>
    </row>
    <row r="154" spans="1:9" x14ac:dyDescent="0.25">
      <c r="A154" s="222"/>
      <c r="B154" s="47" t="s">
        <v>10</v>
      </c>
      <c r="C154" s="78"/>
      <c r="D154" s="79"/>
      <c r="E154" s="21"/>
      <c r="F154"/>
      <c r="G154"/>
      <c r="H154"/>
      <c r="I154" s="52"/>
    </row>
    <row r="155" spans="1:9" x14ac:dyDescent="0.25">
      <c r="A155" s="222"/>
      <c r="B155" s="60" t="s">
        <v>20</v>
      </c>
      <c r="C155" s="17">
        <f t="shared" ref="C155:E155" si="39">C$199</f>
        <v>7103</v>
      </c>
      <c r="D155" s="15">
        <f t="shared" si="39"/>
        <v>7884</v>
      </c>
      <c r="E155" s="22">
        <f t="shared" si="39"/>
        <v>0.90093860984271945</v>
      </c>
      <c r="F155"/>
      <c r="G155"/>
      <c r="H155"/>
      <c r="I155" s="52"/>
    </row>
    <row r="156" spans="1:9" x14ac:dyDescent="0.25">
      <c r="A156" s="222"/>
      <c r="B156" s="61" t="s">
        <v>11</v>
      </c>
      <c r="C156" s="18">
        <f t="shared" ref="C156:E156" si="40">C$200</f>
        <v>15729</v>
      </c>
      <c r="D156" s="16">
        <f t="shared" si="40"/>
        <v>17521</v>
      </c>
      <c r="E156" s="23">
        <f t="shared" si="40"/>
        <v>0.89772273272073511</v>
      </c>
      <c r="F156"/>
      <c r="G156"/>
      <c r="H156"/>
      <c r="I156" s="52"/>
    </row>
    <row r="157" spans="1:9" x14ac:dyDescent="0.25">
      <c r="A157" s="222"/>
      <c r="B157" s="62" t="s">
        <v>15</v>
      </c>
      <c r="C157" s="78" t="s">
        <v>41</v>
      </c>
      <c r="D157" s="79" t="s">
        <v>41</v>
      </c>
      <c r="E157" s="24" t="s">
        <v>41</v>
      </c>
      <c r="F157"/>
      <c r="G157"/>
      <c r="H157"/>
      <c r="I157" s="52"/>
    </row>
    <row r="158" spans="1:9" ht="15.75" thickBot="1" x14ac:dyDescent="0.3">
      <c r="A158" s="223"/>
      <c r="B158" s="63" t="s">
        <v>16</v>
      </c>
      <c r="C158" s="13" t="s">
        <v>41</v>
      </c>
      <c r="D158" s="14" t="s">
        <v>41</v>
      </c>
      <c r="E158" s="25" t="s">
        <v>41</v>
      </c>
      <c r="F158"/>
      <c r="G158"/>
      <c r="H158"/>
      <c r="I158" s="52"/>
    </row>
    <row r="159" spans="1:9" ht="15" customHeight="1" x14ac:dyDescent="0.25">
      <c r="A159" s="218" t="s">
        <v>30</v>
      </c>
      <c r="B159" s="59" t="s">
        <v>4</v>
      </c>
      <c r="C159" s="71">
        <v>419</v>
      </c>
      <c r="D159" s="19">
        <v>442</v>
      </c>
      <c r="E159" s="20">
        <f>C159/D159</f>
        <v>0.94796380090497734</v>
      </c>
    </row>
    <row r="160" spans="1:9" ht="15" customHeight="1" x14ac:dyDescent="0.25">
      <c r="A160" s="219"/>
      <c r="B160" s="47" t="s">
        <v>5</v>
      </c>
      <c r="C160" s="78">
        <v>114</v>
      </c>
      <c r="D160" s="79">
        <v>121</v>
      </c>
      <c r="E160" s="21">
        <f>C160/D160</f>
        <v>0.94214876033057848</v>
      </c>
      <c r="F160" s="51"/>
      <c r="G160" s="51"/>
    </row>
    <row r="161" spans="1:5" x14ac:dyDescent="0.25">
      <c r="A161" s="219"/>
      <c r="B161" s="47" t="s">
        <v>6</v>
      </c>
      <c r="C161" s="78">
        <v>72</v>
      </c>
      <c r="D161" s="79">
        <v>80</v>
      </c>
      <c r="E161" s="21">
        <f>C161/D161</f>
        <v>0.9</v>
      </c>
    </row>
    <row r="162" spans="1:5" x14ac:dyDescent="0.25">
      <c r="A162" s="219"/>
      <c r="B162" s="47" t="s">
        <v>7</v>
      </c>
      <c r="C162" s="78">
        <v>23</v>
      </c>
      <c r="D162" s="79">
        <v>26</v>
      </c>
      <c r="E162" s="21">
        <f>C162/D162</f>
        <v>0.88461538461538458</v>
      </c>
    </row>
    <row r="163" spans="1:5" x14ac:dyDescent="0.25">
      <c r="A163" s="219"/>
      <c r="B163" s="47" t="s">
        <v>8</v>
      </c>
      <c r="C163" s="78" t="s">
        <v>41</v>
      </c>
      <c r="D163" s="79" t="s">
        <v>41</v>
      </c>
      <c r="E163" s="21" t="s">
        <v>41</v>
      </c>
    </row>
    <row r="164" spans="1:5" x14ac:dyDescent="0.25">
      <c r="A164" s="219"/>
      <c r="B164" s="47" t="s">
        <v>9</v>
      </c>
      <c r="C164" s="78"/>
      <c r="D164" s="79"/>
      <c r="E164" s="21"/>
    </row>
    <row r="165" spans="1:5" x14ac:dyDescent="0.25">
      <c r="A165" s="219"/>
      <c r="B165" s="47" t="s">
        <v>10</v>
      </c>
      <c r="C165" s="78"/>
      <c r="D165" s="79"/>
      <c r="E165" s="21"/>
    </row>
    <row r="166" spans="1:5" x14ac:dyDescent="0.25">
      <c r="A166" s="219"/>
      <c r="B166" s="60" t="s">
        <v>20</v>
      </c>
      <c r="C166" s="17">
        <f t="shared" ref="C166:E166" si="41">C$199</f>
        <v>7103</v>
      </c>
      <c r="D166" s="15">
        <f t="shared" si="41"/>
        <v>7884</v>
      </c>
      <c r="E166" s="22">
        <f t="shared" si="41"/>
        <v>0.90093860984271945</v>
      </c>
    </row>
    <row r="167" spans="1:5" x14ac:dyDescent="0.25">
      <c r="A167" s="219"/>
      <c r="B167" s="61" t="s">
        <v>11</v>
      </c>
      <c r="C167" s="18">
        <f t="shared" ref="C167:E167" si="42">C$200</f>
        <v>15729</v>
      </c>
      <c r="D167" s="16">
        <f t="shared" si="42"/>
        <v>17521</v>
      </c>
      <c r="E167" s="23">
        <f t="shared" si="42"/>
        <v>0.89772273272073511</v>
      </c>
    </row>
    <row r="168" spans="1:5" x14ac:dyDescent="0.25">
      <c r="A168" s="219"/>
      <c r="B168" s="62" t="s">
        <v>15</v>
      </c>
      <c r="C168" s="78">
        <f>C159-C161</f>
        <v>347</v>
      </c>
      <c r="D168" s="79">
        <f>D159-D161</f>
        <v>362</v>
      </c>
      <c r="E168" s="24">
        <f>E159-E161</f>
        <v>4.7963800904977316E-2</v>
      </c>
    </row>
    <row r="169" spans="1:5" ht="15.75" thickBot="1" x14ac:dyDescent="0.3">
      <c r="A169" s="220"/>
      <c r="B169" s="63" t="s">
        <v>16</v>
      </c>
      <c r="C169" s="13">
        <f>C159-C160</f>
        <v>305</v>
      </c>
      <c r="D169" s="14">
        <f>D159-D160</f>
        <v>321</v>
      </c>
      <c r="E169" s="25">
        <f>E159-E160</f>
        <v>5.8150405743988554E-3</v>
      </c>
    </row>
    <row r="170" spans="1:5" ht="15" customHeight="1" x14ac:dyDescent="0.25">
      <c r="A170" s="226" t="s">
        <v>31</v>
      </c>
      <c r="B170" s="59" t="s">
        <v>4</v>
      </c>
      <c r="C170" s="71">
        <v>197</v>
      </c>
      <c r="D170" s="19">
        <v>224</v>
      </c>
      <c r="E170" s="20">
        <f>C170/D170</f>
        <v>0.8794642857142857</v>
      </c>
    </row>
    <row r="171" spans="1:5" x14ac:dyDescent="0.25">
      <c r="A171" s="222"/>
      <c r="B171" s="47" t="s">
        <v>5</v>
      </c>
      <c r="C171" s="78">
        <v>145</v>
      </c>
      <c r="D171" s="79">
        <v>160</v>
      </c>
      <c r="E171" s="21">
        <f t="shared" ref="E171" si="43">C171/D171</f>
        <v>0.90625</v>
      </c>
    </row>
    <row r="172" spans="1:5" x14ac:dyDescent="0.25">
      <c r="A172" s="222"/>
      <c r="B172" s="47" t="s">
        <v>6</v>
      </c>
      <c r="C172" s="78">
        <v>152</v>
      </c>
      <c r="D172" s="79">
        <v>178</v>
      </c>
      <c r="E172" s="21">
        <f>C172/D172</f>
        <v>0.8539325842696629</v>
      </c>
    </row>
    <row r="173" spans="1:5" x14ac:dyDescent="0.25">
      <c r="A173" s="222"/>
      <c r="B173" s="47" t="s">
        <v>7</v>
      </c>
      <c r="C173" s="78">
        <v>20</v>
      </c>
      <c r="D173" s="79">
        <v>23</v>
      </c>
      <c r="E173" s="21">
        <f>C173/D173</f>
        <v>0.86956521739130432</v>
      </c>
    </row>
    <row r="174" spans="1:5" x14ac:dyDescent="0.25">
      <c r="A174" s="222"/>
      <c r="B174" s="47" t="s">
        <v>8</v>
      </c>
      <c r="C174" s="78">
        <v>10</v>
      </c>
      <c r="D174" s="79">
        <v>13</v>
      </c>
      <c r="E174" s="21">
        <f>C174/D174</f>
        <v>0.76923076923076927</v>
      </c>
    </row>
    <row r="175" spans="1:5" x14ac:dyDescent="0.25">
      <c r="A175" s="222"/>
      <c r="B175" s="47" t="s">
        <v>9</v>
      </c>
      <c r="C175" s="78" t="s">
        <v>41</v>
      </c>
      <c r="D175" s="79" t="s">
        <v>41</v>
      </c>
      <c r="E175" s="21" t="s">
        <v>41</v>
      </c>
    </row>
    <row r="176" spans="1:5" x14ac:dyDescent="0.25">
      <c r="A176" s="222"/>
      <c r="B176" s="47" t="s">
        <v>10</v>
      </c>
      <c r="C176" s="78"/>
      <c r="D176" s="79"/>
      <c r="E176" s="21"/>
    </row>
    <row r="177" spans="1:5" x14ac:dyDescent="0.25">
      <c r="A177" s="222"/>
      <c r="B177" s="60" t="s">
        <v>20</v>
      </c>
      <c r="C177" s="17">
        <f t="shared" ref="C177:E177" si="44">C$199</f>
        <v>7103</v>
      </c>
      <c r="D177" s="15">
        <f t="shared" si="44"/>
        <v>7884</v>
      </c>
      <c r="E177" s="22">
        <f t="shared" si="44"/>
        <v>0.90093860984271945</v>
      </c>
    </row>
    <row r="178" spans="1:5" x14ac:dyDescent="0.25">
      <c r="A178" s="222"/>
      <c r="B178" s="61" t="s">
        <v>11</v>
      </c>
      <c r="C178" s="18">
        <f t="shared" ref="C178:E178" si="45">C$200</f>
        <v>15729</v>
      </c>
      <c r="D178" s="16">
        <f t="shared" si="45"/>
        <v>17521</v>
      </c>
      <c r="E178" s="23">
        <f t="shared" si="45"/>
        <v>0.89772273272073511</v>
      </c>
    </row>
    <row r="179" spans="1:5" x14ac:dyDescent="0.25">
      <c r="A179" s="222"/>
      <c r="B179" s="62" t="s">
        <v>15</v>
      </c>
      <c r="C179" s="78">
        <f>C170-C172</f>
        <v>45</v>
      </c>
      <c r="D179" s="79">
        <f t="shared" ref="D179" si="46">D170-D172</f>
        <v>46</v>
      </c>
      <c r="E179" s="24">
        <f>E170-E172</f>
        <v>2.5531701444622801E-2</v>
      </c>
    </row>
    <row r="180" spans="1:5" ht="15.75" thickBot="1" x14ac:dyDescent="0.3">
      <c r="A180" s="223"/>
      <c r="B180" s="63" t="s">
        <v>16</v>
      </c>
      <c r="C180" s="13">
        <f>C170-C171</f>
        <v>52</v>
      </c>
      <c r="D180" s="14">
        <f>D170-D171</f>
        <v>64</v>
      </c>
      <c r="E180" s="25">
        <f>E170-E171</f>
        <v>-2.6785714285714302E-2</v>
      </c>
    </row>
    <row r="181" spans="1:5" ht="15" customHeight="1" x14ac:dyDescent="0.25">
      <c r="A181" s="227" t="s">
        <v>77</v>
      </c>
      <c r="B181" s="59" t="s">
        <v>4</v>
      </c>
      <c r="C181" s="71"/>
      <c r="D181" s="19" t="s">
        <v>41</v>
      </c>
      <c r="E181" s="20"/>
    </row>
    <row r="182" spans="1:5" x14ac:dyDescent="0.25">
      <c r="A182" s="219"/>
      <c r="B182" s="47" t="s">
        <v>5</v>
      </c>
      <c r="C182" s="78"/>
      <c r="D182" s="79" t="s">
        <v>41</v>
      </c>
      <c r="E182" s="21"/>
    </row>
    <row r="183" spans="1:5" x14ac:dyDescent="0.25">
      <c r="A183" s="219"/>
      <c r="B183" s="47" t="s">
        <v>6</v>
      </c>
      <c r="C183" s="78"/>
      <c r="D183" s="79" t="s">
        <v>41</v>
      </c>
      <c r="E183" s="21"/>
    </row>
    <row r="184" spans="1:5" x14ac:dyDescent="0.25">
      <c r="A184" s="219"/>
      <c r="B184" s="47" t="s">
        <v>7</v>
      </c>
      <c r="C184" s="78"/>
      <c r="D184" s="79" t="s">
        <v>41</v>
      </c>
      <c r="E184" s="21"/>
    </row>
    <row r="185" spans="1:5" x14ac:dyDescent="0.25">
      <c r="A185" s="219"/>
      <c r="B185" s="47" t="s">
        <v>8</v>
      </c>
      <c r="C185" s="78"/>
      <c r="D185" s="79" t="s">
        <v>41</v>
      </c>
      <c r="E185" s="21"/>
    </row>
    <row r="186" spans="1:5" x14ac:dyDescent="0.25">
      <c r="A186" s="219"/>
      <c r="B186" s="47" t="s">
        <v>9</v>
      </c>
      <c r="C186" s="78"/>
      <c r="D186" s="79"/>
      <c r="E186" s="21"/>
    </row>
    <row r="187" spans="1:5" x14ac:dyDescent="0.25">
      <c r="A187" s="219"/>
      <c r="B187" s="47" t="s">
        <v>10</v>
      </c>
      <c r="C187" s="78"/>
      <c r="D187" s="79"/>
      <c r="E187" s="21"/>
    </row>
    <row r="188" spans="1:5" x14ac:dyDescent="0.25">
      <c r="A188" s="219"/>
      <c r="B188" s="60" t="s">
        <v>20</v>
      </c>
      <c r="C188" s="17">
        <f t="shared" ref="C188:E188" si="47">C$199</f>
        <v>7103</v>
      </c>
      <c r="D188" s="15">
        <f t="shared" si="47"/>
        <v>7884</v>
      </c>
      <c r="E188" s="22">
        <f t="shared" si="47"/>
        <v>0.90093860984271945</v>
      </c>
    </row>
    <row r="189" spans="1:5" x14ac:dyDescent="0.25">
      <c r="A189" s="219"/>
      <c r="B189" s="61" t="s">
        <v>11</v>
      </c>
      <c r="C189" s="18">
        <f t="shared" ref="C189:E189" si="48">C$200</f>
        <v>15729</v>
      </c>
      <c r="D189" s="16">
        <f t="shared" si="48"/>
        <v>17521</v>
      </c>
      <c r="E189" s="23">
        <f t="shared" si="48"/>
        <v>0.89772273272073511</v>
      </c>
    </row>
    <row r="190" spans="1:5" x14ac:dyDescent="0.25">
      <c r="A190" s="219"/>
      <c r="B190" s="62" t="s">
        <v>15</v>
      </c>
      <c r="C190" s="78"/>
      <c r="D190" s="79" t="s">
        <v>41</v>
      </c>
      <c r="E190" s="24"/>
    </row>
    <row r="191" spans="1:5" ht="15.75" thickBot="1" x14ac:dyDescent="0.3">
      <c r="A191" s="220"/>
      <c r="B191" s="63" t="s">
        <v>16</v>
      </c>
      <c r="C191" s="13"/>
      <c r="D191" s="14" t="s">
        <v>41</v>
      </c>
      <c r="E191" s="25"/>
    </row>
    <row r="192" spans="1:5" ht="15" customHeight="1" x14ac:dyDescent="0.25">
      <c r="A192" s="226" t="s">
        <v>32</v>
      </c>
      <c r="B192" s="59" t="s">
        <v>4</v>
      </c>
      <c r="C192" s="71">
        <v>3538</v>
      </c>
      <c r="D192" s="19">
        <v>3898</v>
      </c>
      <c r="E192" s="20">
        <f>C192/D192</f>
        <v>0.9076449461262186</v>
      </c>
    </row>
    <row r="193" spans="1:8" x14ac:dyDescent="0.25">
      <c r="A193" s="222"/>
      <c r="B193" s="47" t="s">
        <v>5</v>
      </c>
      <c r="C193" s="78">
        <v>1809</v>
      </c>
      <c r="D193" s="79">
        <v>1973</v>
      </c>
      <c r="E193" s="21">
        <f t="shared" ref="E193:E194" si="49">C193/D193</f>
        <v>0.91687785098834262</v>
      </c>
    </row>
    <row r="194" spans="1:8" x14ac:dyDescent="0.25">
      <c r="A194" s="222"/>
      <c r="B194" s="47" t="s">
        <v>6</v>
      </c>
      <c r="C194" s="78">
        <v>1351</v>
      </c>
      <c r="D194" s="79">
        <v>1552</v>
      </c>
      <c r="E194" s="21">
        <f t="shared" si="49"/>
        <v>0.8704896907216495</v>
      </c>
    </row>
    <row r="195" spans="1:8" x14ac:dyDescent="0.25">
      <c r="A195" s="222"/>
      <c r="B195" s="47" t="s">
        <v>7</v>
      </c>
      <c r="C195" s="78">
        <v>291</v>
      </c>
      <c r="D195" s="79">
        <v>317</v>
      </c>
      <c r="E195" s="21">
        <f>C195/D195</f>
        <v>0.917981072555205</v>
      </c>
    </row>
    <row r="196" spans="1:8" x14ac:dyDescent="0.25">
      <c r="A196" s="222"/>
      <c r="B196" s="47" t="s">
        <v>8</v>
      </c>
      <c r="C196" s="78">
        <v>116</v>
      </c>
      <c r="D196" s="79">
        <v>136</v>
      </c>
      <c r="E196" s="21">
        <f>C196/D196</f>
        <v>0.8529411764705882</v>
      </c>
    </row>
    <row r="197" spans="1:8" x14ac:dyDescent="0.25">
      <c r="A197" s="222"/>
      <c r="B197" s="47" t="s">
        <v>9</v>
      </c>
      <c r="C197" s="78" t="s">
        <v>41</v>
      </c>
      <c r="D197" s="79" t="s">
        <v>41</v>
      </c>
      <c r="E197" s="21" t="s">
        <v>41</v>
      </c>
    </row>
    <row r="198" spans="1:8" x14ac:dyDescent="0.25">
      <c r="A198" s="222"/>
      <c r="B198" s="47" t="s">
        <v>10</v>
      </c>
      <c r="C198" s="78"/>
      <c r="D198" s="79" t="s">
        <v>41</v>
      </c>
      <c r="E198" s="21"/>
    </row>
    <row r="199" spans="1:8" x14ac:dyDescent="0.25">
      <c r="A199" s="222"/>
      <c r="B199" s="60" t="s">
        <v>20</v>
      </c>
      <c r="C199" s="17">
        <v>7103</v>
      </c>
      <c r="D199" s="15">
        <v>7884</v>
      </c>
      <c r="E199" s="22">
        <f>C199/D199</f>
        <v>0.90093860984271945</v>
      </c>
    </row>
    <row r="200" spans="1:8" x14ac:dyDescent="0.25">
      <c r="A200" s="222"/>
      <c r="B200" s="61" t="s">
        <v>11</v>
      </c>
      <c r="C200" s="18">
        <f>C$210</f>
        <v>15729</v>
      </c>
      <c r="D200" s="16">
        <f>D$210</f>
        <v>17521</v>
      </c>
      <c r="E200" s="23">
        <f>E$210</f>
        <v>0.89772273272073511</v>
      </c>
    </row>
    <row r="201" spans="1:8" x14ac:dyDescent="0.25">
      <c r="A201" s="222"/>
      <c r="B201" s="62" t="s">
        <v>15</v>
      </c>
      <c r="C201" s="78">
        <f>C192-C194</f>
        <v>2187</v>
      </c>
      <c r="D201" s="79">
        <f>D192-D194</f>
        <v>2346</v>
      </c>
      <c r="E201" s="24">
        <f t="shared" ref="E201" si="50">E192-E194</f>
        <v>3.7155255404569099E-2</v>
      </c>
    </row>
    <row r="202" spans="1:8" ht="15.75" thickBot="1" x14ac:dyDescent="0.3">
      <c r="A202" s="223"/>
      <c r="B202" s="63" t="s">
        <v>16</v>
      </c>
      <c r="C202" s="13">
        <f>C192-C193</f>
        <v>1729</v>
      </c>
      <c r="D202" s="14">
        <f>D192-D193</f>
        <v>1925</v>
      </c>
      <c r="E202" s="25">
        <f>E192-E193</f>
        <v>-9.2329048621240251E-3</v>
      </c>
    </row>
    <row r="203" spans="1:8" ht="15" customHeight="1" x14ac:dyDescent="0.25">
      <c r="A203" s="227" t="s">
        <v>55</v>
      </c>
      <c r="B203" s="59" t="s">
        <v>4</v>
      </c>
      <c r="C203" s="71">
        <f>'80%+ LRE Overall'!B24</f>
        <v>8116</v>
      </c>
      <c r="D203" s="19">
        <f>'80%+ LRE Overall'!E24</f>
        <v>8983</v>
      </c>
      <c r="E203" s="20">
        <f>C203/D203</f>
        <v>0.90348435934543025</v>
      </c>
      <c r="G203"/>
      <c r="H203"/>
    </row>
    <row r="204" spans="1:8" x14ac:dyDescent="0.25">
      <c r="A204" s="219"/>
      <c r="B204" s="47" t="s">
        <v>5</v>
      </c>
      <c r="C204" s="78">
        <f>'80%+ LRE Overall'!B25</f>
        <v>3985</v>
      </c>
      <c r="D204" s="79">
        <f>'80%+ LRE Overall'!E25</f>
        <v>4362</v>
      </c>
      <c r="E204" s="21">
        <f t="shared" ref="E204:E207" si="51">C204/D204</f>
        <v>0.91357175607519492</v>
      </c>
      <c r="G204"/>
      <c r="H204"/>
    </row>
    <row r="205" spans="1:8" x14ac:dyDescent="0.25">
      <c r="A205" s="219"/>
      <c r="B205" s="47" t="s">
        <v>6</v>
      </c>
      <c r="C205" s="78">
        <f>'80%+ LRE Overall'!B26</f>
        <v>2708</v>
      </c>
      <c r="D205" s="79">
        <f>'80%+ LRE Overall'!E26</f>
        <v>3115</v>
      </c>
      <c r="E205" s="21">
        <f t="shared" si="51"/>
        <v>0.86934189406099516</v>
      </c>
      <c r="G205"/>
      <c r="H205"/>
    </row>
    <row r="206" spans="1:8" x14ac:dyDescent="0.25">
      <c r="A206" s="219"/>
      <c r="B206" s="47" t="s">
        <v>7</v>
      </c>
      <c r="C206" s="78">
        <f>'80%+ LRE Overall'!B27</f>
        <v>658</v>
      </c>
      <c r="D206" s="79">
        <f>'80%+ LRE Overall'!E27</f>
        <v>721</v>
      </c>
      <c r="E206" s="21">
        <f t="shared" si="51"/>
        <v>0.91262135922330101</v>
      </c>
      <c r="G206"/>
      <c r="H206"/>
    </row>
    <row r="207" spans="1:8" x14ac:dyDescent="0.25">
      <c r="A207" s="219"/>
      <c r="B207" s="47" t="s">
        <v>8</v>
      </c>
      <c r="C207" s="78">
        <f>'80%+ LRE Overall'!B28</f>
        <v>279</v>
      </c>
      <c r="D207" s="79">
        <f>'80%+ LRE Overall'!E28</f>
        <v>312</v>
      </c>
      <c r="E207" s="21">
        <f t="shared" si="51"/>
        <v>0.89423076923076927</v>
      </c>
      <c r="G207"/>
      <c r="H207"/>
    </row>
    <row r="208" spans="1:8" x14ac:dyDescent="0.25">
      <c r="A208" s="219"/>
      <c r="B208" s="47" t="s">
        <v>9</v>
      </c>
      <c r="C208" s="78">
        <f>'80%+ LRE Overall'!B29</f>
        <v>24</v>
      </c>
      <c r="D208" s="79">
        <f>'80%+ LRE Overall'!E29</f>
        <v>26</v>
      </c>
      <c r="E208" s="21">
        <f>C208/D208</f>
        <v>0.92307692307692313</v>
      </c>
      <c r="G208"/>
      <c r="H208"/>
    </row>
    <row r="209" spans="1:8" x14ac:dyDescent="0.25">
      <c r="A209" s="219"/>
      <c r="B209" s="47" t="s">
        <v>10</v>
      </c>
      <c r="C209" s="78" t="s">
        <v>41</v>
      </c>
      <c r="D209" s="79" t="s">
        <v>41</v>
      </c>
      <c r="E209" s="21" t="s">
        <v>41</v>
      </c>
      <c r="G209"/>
      <c r="H209"/>
    </row>
    <row r="210" spans="1:8" x14ac:dyDescent="0.25">
      <c r="A210" s="219"/>
      <c r="B210" s="61" t="s">
        <v>11</v>
      </c>
      <c r="C210" s="18">
        <f>'80%+ LRE Overall'!B31</f>
        <v>15729</v>
      </c>
      <c r="D210" s="16">
        <f>'80%+ LRE Overall'!E31</f>
        <v>17521</v>
      </c>
      <c r="E210" s="23">
        <f>C210/D210</f>
        <v>0.89772273272073511</v>
      </c>
      <c r="G210"/>
      <c r="H210"/>
    </row>
    <row r="211" spans="1:8" x14ac:dyDescent="0.25">
      <c r="A211" s="219"/>
      <c r="B211" s="62" t="s">
        <v>15</v>
      </c>
      <c r="C211" s="78">
        <f>C203-C205</f>
        <v>5408</v>
      </c>
      <c r="D211" s="79">
        <f>D203-D205</f>
        <v>5868</v>
      </c>
      <c r="E211" s="24">
        <f>E203-E205</f>
        <v>3.4142465284435097E-2</v>
      </c>
      <c r="G211"/>
      <c r="H211"/>
    </row>
    <row r="212" spans="1:8" ht="15.75" thickBot="1" x14ac:dyDescent="0.3">
      <c r="A212" s="219"/>
      <c r="B212" s="63" t="s">
        <v>16</v>
      </c>
      <c r="C212" s="13">
        <f>C203-C204</f>
        <v>4131</v>
      </c>
      <c r="D212" s="14">
        <f>D203-D204</f>
        <v>4621</v>
      </c>
      <c r="E212" s="25">
        <f>E203-E204</f>
        <v>-1.0087396729764664E-2</v>
      </c>
      <c r="G212"/>
      <c r="H212"/>
    </row>
    <row r="213" spans="1:8" ht="15.75" thickBot="1" x14ac:dyDescent="0.3">
      <c r="A213" s="215" t="s">
        <v>81</v>
      </c>
      <c r="B213" s="224"/>
      <c r="C213" s="224"/>
      <c r="D213" s="224"/>
      <c r="E213" s="225"/>
      <c r="F213"/>
    </row>
    <row r="214" spans="1:8" ht="30" customHeight="1" thickBot="1" x14ac:dyDescent="0.3">
      <c r="A214" s="212" t="s">
        <v>42</v>
      </c>
      <c r="B214" s="213"/>
      <c r="C214" s="213"/>
      <c r="D214" s="213"/>
      <c r="E214" s="214"/>
    </row>
  </sheetData>
  <mergeCells count="24">
    <mergeCell ref="A115:A125"/>
    <mergeCell ref="A104:A114"/>
    <mergeCell ref="A82:A92"/>
    <mergeCell ref="A71:A81"/>
    <mergeCell ref="A49:A59"/>
    <mergeCell ref="A60:A70"/>
    <mergeCell ref="A93:A103"/>
    <mergeCell ref="B1:B3"/>
    <mergeCell ref="C1:E3"/>
    <mergeCell ref="A38:A48"/>
    <mergeCell ref="A27:A37"/>
    <mergeCell ref="A16:A26"/>
    <mergeCell ref="A5:A15"/>
    <mergeCell ref="A1:A4"/>
    <mergeCell ref="A159:A169"/>
    <mergeCell ref="A137:A147"/>
    <mergeCell ref="A126:A136"/>
    <mergeCell ref="A213:E213"/>
    <mergeCell ref="A214:E214"/>
    <mergeCell ref="A192:A202"/>
    <mergeCell ref="A170:A180"/>
    <mergeCell ref="A203:A212"/>
    <mergeCell ref="A148:A158"/>
    <mergeCell ref="A181:A191"/>
  </mergeCells>
  <conditionalFormatting sqref="B5:B11">
    <cfRule type="expression" dxfId="238" priority="310">
      <formula>MOD(ROW(),2)=0</formula>
    </cfRule>
  </conditionalFormatting>
  <conditionalFormatting sqref="B4">
    <cfRule type="expression" dxfId="237" priority="309">
      <formula>MOD(ROW(),2)=0</formula>
    </cfRule>
  </conditionalFormatting>
  <conditionalFormatting sqref="C4:E4 E5:E11">
    <cfRule type="expression" dxfId="236" priority="308">
      <formula>MOD(ROW(),2)=0</formula>
    </cfRule>
  </conditionalFormatting>
  <conditionalFormatting sqref="C5:D11">
    <cfRule type="expression" dxfId="235" priority="307">
      <formula>MOD(ROW(),2)=0</formula>
    </cfRule>
  </conditionalFormatting>
  <conditionalFormatting sqref="C14:E15">
    <cfRule type="expression" dxfId="234" priority="306">
      <formula>MOD(ROW(),2)=0</formula>
    </cfRule>
  </conditionalFormatting>
  <conditionalFormatting sqref="B16:B22">
    <cfRule type="expression" dxfId="233" priority="295">
      <formula>MOD(ROW(),2)=0</formula>
    </cfRule>
  </conditionalFormatting>
  <conditionalFormatting sqref="E16:E22">
    <cfRule type="expression" dxfId="232" priority="294">
      <formula>MOD(ROW(),2)=0</formula>
    </cfRule>
  </conditionalFormatting>
  <conditionalFormatting sqref="C16:D22">
    <cfRule type="expression" dxfId="231" priority="293">
      <formula>MOD(ROW(),2)=0</formula>
    </cfRule>
  </conditionalFormatting>
  <conditionalFormatting sqref="C25:E26">
    <cfRule type="expression" dxfId="230" priority="292">
      <formula>MOD(ROW(),2)=0</formula>
    </cfRule>
  </conditionalFormatting>
  <conditionalFormatting sqref="B27:B33">
    <cfRule type="expression" dxfId="229" priority="285">
      <formula>MOD(ROW(),2)=0</formula>
    </cfRule>
  </conditionalFormatting>
  <conditionalFormatting sqref="E27:E33">
    <cfRule type="expression" dxfId="228" priority="284">
      <formula>MOD(ROW(),2)=0</formula>
    </cfRule>
  </conditionalFormatting>
  <conditionalFormatting sqref="C27:D33">
    <cfRule type="expression" dxfId="227" priority="283">
      <formula>MOD(ROW(),2)=0</formula>
    </cfRule>
  </conditionalFormatting>
  <conditionalFormatting sqref="C36:E37">
    <cfRule type="expression" dxfId="226" priority="282">
      <formula>MOD(ROW(),2)=0</formula>
    </cfRule>
  </conditionalFormatting>
  <conditionalFormatting sqref="B38:B44">
    <cfRule type="expression" dxfId="225" priority="275">
      <formula>MOD(ROW(),2)=0</formula>
    </cfRule>
  </conditionalFormatting>
  <conditionalFormatting sqref="E38:E44">
    <cfRule type="expression" dxfId="224" priority="274">
      <formula>MOD(ROW(),2)=0</formula>
    </cfRule>
  </conditionalFormatting>
  <conditionalFormatting sqref="C38:D44">
    <cfRule type="expression" dxfId="223" priority="273">
      <formula>MOD(ROW(),2)=0</formula>
    </cfRule>
  </conditionalFormatting>
  <conditionalFormatting sqref="C47:E48">
    <cfRule type="expression" dxfId="222" priority="272">
      <formula>MOD(ROW(),2)=0</formula>
    </cfRule>
  </conditionalFormatting>
  <conditionalFormatting sqref="B49:B55">
    <cfRule type="expression" dxfId="221" priority="265">
      <formula>MOD(ROW(),2)=0</formula>
    </cfRule>
  </conditionalFormatting>
  <conditionalFormatting sqref="E49:E55">
    <cfRule type="expression" dxfId="220" priority="264">
      <formula>MOD(ROW(),2)=0</formula>
    </cfRule>
  </conditionalFormatting>
  <conditionalFormatting sqref="C49:D55">
    <cfRule type="expression" dxfId="219" priority="263">
      <formula>MOD(ROW(),2)=0</formula>
    </cfRule>
  </conditionalFormatting>
  <conditionalFormatting sqref="C58:E59">
    <cfRule type="expression" dxfId="218" priority="262">
      <formula>MOD(ROW(),2)=0</formula>
    </cfRule>
  </conditionalFormatting>
  <conditionalFormatting sqref="B71:B77">
    <cfRule type="expression" dxfId="217" priority="255">
      <formula>MOD(ROW(),2)=0</formula>
    </cfRule>
  </conditionalFormatting>
  <conditionalFormatting sqref="E71:E77">
    <cfRule type="expression" dxfId="216" priority="254">
      <formula>MOD(ROW(),2)=0</formula>
    </cfRule>
  </conditionalFormatting>
  <conditionalFormatting sqref="C71:D77">
    <cfRule type="expression" dxfId="215" priority="253">
      <formula>MOD(ROW(),2)=0</formula>
    </cfRule>
  </conditionalFormatting>
  <conditionalFormatting sqref="C80:E81">
    <cfRule type="expression" dxfId="214" priority="252">
      <formula>MOD(ROW(),2)=0</formula>
    </cfRule>
  </conditionalFormatting>
  <conditionalFormatting sqref="B82:B88">
    <cfRule type="expression" dxfId="213" priority="245">
      <formula>MOD(ROW(),2)=0</formula>
    </cfRule>
  </conditionalFormatting>
  <conditionalFormatting sqref="E82:E88">
    <cfRule type="expression" dxfId="212" priority="244">
      <formula>MOD(ROW(),2)=0</formula>
    </cfRule>
  </conditionalFormatting>
  <conditionalFormatting sqref="C82:D88">
    <cfRule type="expression" dxfId="211" priority="243">
      <formula>MOD(ROW(),2)=0</formula>
    </cfRule>
  </conditionalFormatting>
  <conditionalFormatting sqref="C91:E92">
    <cfRule type="expression" dxfId="210" priority="242">
      <formula>MOD(ROW(),2)=0</formula>
    </cfRule>
  </conditionalFormatting>
  <conditionalFormatting sqref="B104:B110">
    <cfRule type="expression" dxfId="209" priority="235">
      <formula>MOD(ROW(),2)=0</formula>
    </cfRule>
  </conditionalFormatting>
  <conditionalFormatting sqref="E104:E110">
    <cfRule type="expression" dxfId="208" priority="234">
      <formula>MOD(ROW(),2)=0</formula>
    </cfRule>
  </conditionalFormatting>
  <conditionalFormatting sqref="C104:D110">
    <cfRule type="expression" dxfId="207" priority="233">
      <formula>MOD(ROW(),2)=0</formula>
    </cfRule>
  </conditionalFormatting>
  <conditionalFormatting sqref="C113:E114">
    <cfRule type="expression" dxfId="206" priority="232">
      <formula>MOD(ROW(),2)=0</formula>
    </cfRule>
  </conditionalFormatting>
  <conditionalFormatting sqref="B115:B121">
    <cfRule type="expression" dxfId="205" priority="225">
      <formula>MOD(ROW(),2)=0</formula>
    </cfRule>
  </conditionalFormatting>
  <conditionalFormatting sqref="E115:E121">
    <cfRule type="expression" dxfId="204" priority="224">
      <formula>MOD(ROW(),2)=0</formula>
    </cfRule>
  </conditionalFormatting>
  <conditionalFormatting sqref="C115:D121">
    <cfRule type="expression" dxfId="203" priority="223">
      <formula>MOD(ROW(),2)=0</formula>
    </cfRule>
  </conditionalFormatting>
  <conditionalFormatting sqref="C124:E125">
    <cfRule type="expression" dxfId="202" priority="222">
      <formula>MOD(ROW(),2)=0</formula>
    </cfRule>
  </conditionalFormatting>
  <conditionalFormatting sqref="B126:B132">
    <cfRule type="expression" dxfId="201" priority="215">
      <formula>MOD(ROW(),2)=0</formula>
    </cfRule>
  </conditionalFormatting>
  <conditionalFormatting sqref="E126:E132">
    <cfRule type="expression" dxfId="200" priority="214">
      <formula>MOD(ROW(),2)=0</formula>
    </cfRule>
  </conditionalFormatting>
  <conditionalFormatting sqref="C126:D132">
    <cfRule type="expression" dxfId="199" priority="213">
      <formula>MOD(ROW(),2)=0</formula>
    </cfRule>
  </conditionalFormatting>
  <conditionalFormatting sqref="C135:E136">
    <cfRule type="expression" dxfId="198" priority="212">
      <formula>MOD(ROW(),2)=0</formula>
    </cfRule>
  </conditionalFormatting>
  <conditionalFormatting sqref="B137:B143">
    <cfRule type="expression" dxfId="197" priority="205">
      <formula>MOD(ROW(),2)=0</formula>
    </cfRule>
  </conditionalFormatting>
  <conditionalFormatting sqref="E137:E143">
    <cfRule type="expression" dxfId="196" priority="204">
      <formula>MOD(ROW(),2)=0</formula>
    </cfRule>
  </conditionalFormatting>
  <conditionalFormatting sqref="C137:D143">
    <cfRule type="expression" dxfId="195" priority="203">
      <formula>MOD(ROW(),2)=0</formula>
    </cfRule>
  </conditionalFormatting>
  <conditionalFormatting sqref="C146:E147">
    <cfRule type="expression" dxfId="194" priority="202">
      <formula>MOD(ROW(),2)=0</formula>
    </cfRule>
  </conditionalFormatting>
  <conditionalFormatting sqref="B159:B165">
    <cfRule type="expression" dxfId="193" priority="195">
      <formula>MOD(ROW(),2)=0</formula>
    </cfRule>
  </conditionalFormatting>
  <conditionalFormatting sqref="E159:E165">
    <cfRule type="expression" dxfId="192" priority="194">
      <formula>MOD(ROW(),2)=0</formula>
    </cfRule>
  </conditionalFormatting>
  <conditionalFormatting sqref="C159:D165">
    <cfRule type="expression" dxfId="191" priority="193">
      <formula>MOD(ROW(),2)=0</formula>
    </cfRule>
  </conditionalFormatting>
  <conditionalFormatting sqref="C168:E169">
    <cfRule type="expression" dxfId="190" priority="192">
      <formula>MOD(ROW(),2)=0</formula>
    </cfRule>
  </conditionalFormatting>
  <conditionalFormatting sqref="B170:B176">
    <cfRule type="expression" dxfId="189" priority="185">
      <formula>MOD(ROW(),2)=0</formula>
    </cfRule>
  </conditionalFormatting>
  <conditionalFormatting sqref="E170:E176">
    <cfRule type="expression" dxfId="188" priority="184">
      <formula>MOD(ROW(),2)=0</formula>
    </cfRule>
  </conditionalFormatting>
  <conditionalFormatting sqref="C170:D176">
    <cfRule type="expression" dxfId="187" priority="183">
      <formula>MOD(ROW(),2)=0</formula>
    </cfRule>
  </conditionalFormatting>
  <conditionalFormatting sqref="C179:E180">
    <cfRule type="expression" dxfId="186" priority="182">
      <formula>MOD(ROW(),2)=0</formula>
    </cfRule>
  </conditionalFormatting>
  <conditionalFormatting sqref="B192:B198">
    <cfRule type="expression" dxfId="185" priority="175">
      <formula>MOD(ROW(),2)=0</formula>
    </cfRule>
  </conditionalFormatting>
  <conditionalFormatting sqref="E192:E198">
    <cfRule type="expression" dxfId="184" priority="174">
      <formula>MOD(ROW(),2)=0</formula>
    </cfRule>
  </conditionalFormatting>
  <conditionalFormatting sqref="C192:D198">
    <cfRule type="expression" dxfId="183" priority="173">
      <formula>MOD(ROW(),2)=0</formula>
    </cfRule>
  </conditionalFormatting>
  <conditionalFormatting sqref="C201:E202">
    <cfRule type="expression" dxfId="182" priority="172">
      <formula>MOD(ROW(),2)=0</formula>
    </cfRule>
  </conditionalFormatting>
  <conditionalFormatting sqref="B203:B209">
    <cfRule type="expression" dxfId="181" priority="20">
      <formula>MOD(ROW(),2)=0</formula>
    </cfRule>
  </conditionalFormatting>
  <conditionalFormatting sqref="E203:E209">
    <cfRule type="expression" dxfId="180" priority="19">
      <formula>MOD(ROW(),2)=0</formula>
    </cfRule>
  </conditionalFormatting>
  <conditionalFormatting sqref="C203:D209">
    <cfRule type="expression" dxfId="179" priority="18">
      <formula>MOD(ROW(),2)=0</formula>
    </cfRule>
  </conditionalFormatting>
  <conditionalFormatting sqref="C211:E212">
    <cfRule type="expression" dxfId="178" priority="17">
      <formula>MOD(ROW(),2)=0</formula>
    </cfRule>
  </conditionalFormatting>
  <conditionalFormatting sqref="B60:B66">
    <cfRule type="expression" dxfId="177" priority="16">
      <formula>MOD(ROW(),2)=0</formula>
    </cfRule>
  </conditionalFormatting>
  <conditionalFormatting sqref="E60:E66">
    <cfRule type="expression" dxfId="176" priority="15">
      <formula>MOD(ROW(),2)=0</formula>
    </cfRule>
  </conditionalFormatting>
  <conditionalFormatting sqref="C60:D66">
    <cfRule type="expression" dxfId="175" priority="14">
      <formula>MOD(ROW(),2)=0</formula>
    </cfRule>
  </conditionalFormatting>
  <conditionalFormatting sqref="C69:E70">
    <cfRule type="expression" dxfId="174" priority="13">
      <formula>MOD(ROW(),2)=0</formula>
    </cfRule>
  </conditionalFormatting>
  <conditionalFormatting sqref="B93:B99">
    <cfRule type="expression" dxfId="173" priority="12">
      <formula>MOD(ROW(),2)=0</formula>
    </cfRule>
  </conditionalFormatting>
  <conditionalFormatting sqref="E93:E99">
    <cfRule type="expression" dxfId="172" priority="11">
      <formula>MOD(ROW(),2)=0</formula>
    </cfRule>
  </conditionalFormatting>
  <conditionalFormatting sqref="C93:D99">
    <cfRule type="expression" dxfId="171" priority="10">
      <formula>MOD(ROW(),2)=0</formula>
    </cfRule>
  </conditionalFormatting>
  <conditionalFormatting sqref="C102:E103">
    <cfRule type="expression" dxfId="170" priority="9">
      <formula>MOD(ROW(),2)=0</formula>
    </cfRule>
  </conditionalFormatting>
  <conditionalFormatting sqref="B148:B154">
    <cfRule type="expression" dxfId="169" priority="8">
      <formula>MOD(ROW(),2)=0</formula>
    </cfRule>
  </conditionalFormatting>
  <conditionalFormatting sqref="E148:E154">
    <cfRule type="expression" dxfId="168" priority="7">
      <formula>MOD(ROW(),2)=0</formula>
    </cfRule>
  </conditionalFormatting>
  <conditionalFormatting sqref="C148:D154">
    <cfRule type="expression" dxfId="167" priority="6">
      <formula>MOD(ROW(),2)=0</formula>
    </cfRule>
  </conditionalFormatting>
  <conditionalFormatting sqref="C157:E158">
    <cfRule type="expression" dxfId="166" priority="5">
      <formula>MOD(ROW(),2)=0</formula>
    </cfRule>
  </conditionalFormatting>
  <conditionalFormatting sqref="B181:B187">
    <cfRule type="expression" dxfId="165" priority="4">
      <formula>MOD(ROW(),2)=0</formula>
    </cfRule>
  </conditionalFormatting>
  <conditionalFormatting sqref="E181:E187">
    <cfRule type="expression" dxfId="164" priority="3">
      <formula>MOD(ROW(),2)=0</formula>
    </cfRule>
  </conditionalFormatting>
  <conditionalFormatting sqref="C181:D187">
    <cfRule type="expression" dxfId="163" priority="2">
      <formula>MOD(ROW(),2)=0</formula>
    </cfRule>
  </conditionalFormatting>
  <conditionalFormatting sqref="C190:E191">
    <cfRule type="expression" dxfId="16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H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8" width="8" style="64" customWidth="1"/>
  </cols>
  <sheetData>
    <row r="1" spans="1:8" ht="15" customHeight="1" x14ac:dyDescent="0.25">
      <c r="A1" s="246" t="s">
        <v>17</v>
      </c>
      <c r="B1" s="249" t="s">
        <v>52</v>
      </c>
      <c r="C1" s="231" t="s">
        <v>86</v>
      </c>
      <c r="D1" s="232"/>
      <c r="E1" s="233"/>
      <c r="F1"/>
      <c r="G1"/>
      <c r="H1"/>
    </row>
    <row r="2" spans="1:8" x14ac:dyDescent="0.25">
      <c r="A2" s="247"/>
      <c r="B2" s="250"/>
      <c r="C2" s="234"/>
      <c r="D2" s="235"/>
      <c r="E2" s="236"/>
      <c r="F2"/>
      <c r="G2"/>
      <c r="H2"/>
    </row>
    <row r="3" spans="1:8" ht="15" customHeight="1" thickBot="1" x14ac:dyDescent="0.3">
      <c r="A3" s="247"/>
      <c r="B3" s="251"/>
      <c r="C3" s="237"/>
      <c r="D3" s="238"/>
      <c r="E3" s="239"/>
      <c r="F3"/>
      <c r="G3"/>
      <c r="H3"/>
    </row>
    <row r="4" spans="1:8" ht="15.75" customHeight="1" thickBot="1" x14ac:dyDescent="0.3">
      <c r="A4" s="248"/>
      <c r="B4" s="68" t="s">
        <v>0</v>
      </c>
      <c r="C4" s="90" t="s">
        <v>74</v>
      </c>
      <c r="D4" s="91" t="s">
        <v>53</v>
      </c>
      <c r="E4" s="92" t="s">
        <v>73</v>
      </c>
      <c r="F4"/>
      <c r="G4"/>
      <c r="H4"/>
    </row>
    <row r="5" spans="1:8" ht="15" customHeight="1" x14ac:dyDescent="0.25">
      <c r="A5" s="258" t="s">
        <v>58</v>
      </c>
      <c r="B5" s="53" t="s">
        <v>4</v>
      </c>
      <c r="C5" s="71" t="s">
        <v>41</v>
      </c>
      <c r="D5" s="19" t="s">
        <v>41</v>
      </c>
      <c r="E5" s="20" t="s">
        <v>41</v>
      </c>
      <c r="F5"/>
      <c r="G5"/>
      <c r="H5"/>
    </row>
    <row r="6" spans="1:8" x14ac:dyDescent="0.25">
      <c r="A6" s="253"/>
      <c r="B6" s="54" t="s">
        <v>5</v>
      </c>
      <c r="C6" s="78"/>
      <c r="D6" s="79"/>
      <c r="E6" s="21"/>
      <c r="F6"/>
      <c r="G6"/>
      <c r="H6"/>
    </row>
    <row r="7" spans="1:8" x14ac:dyDescent="0.25">
      <c r="A7" s="253"/>
      <c r="B7" s="54" t="s">
        <v>6</v>
      </c>
      <c r="C7" s="78" t="s">
        <v>41</v>
      </c>
      <c r="D7" s="79" t="s">
        <v>41</v>
      </c>
      <c r="E7" s="21" t="s">
        <v>41</v>
      </c>
      <c r="F7"/>
      <c r="G7"/>
      <c r="H7"/>
    </row>
    <row r="8" spans="1:8" x14ac:dyDescent="0.25">
      <c r="A8" s="253"/>
      <c r="B8" s="54" t="s">
        <v>7</v>
      </c>
      <c r="C8" s="78"/>
      <c r="D8" s="79"/>
      <c r="E8" s="21"/>
      <c r="F8"/>
      <c r="G8"/>
      <c r="H8"/>
    </row>
    <row r="9" spans="1:8" x14ac:dyDescent="0.25">
      <c r="A9" s="253"/>
      <c r="B9" s="54" t="s">
        <v>8</v>
      </c>
      <c r="C9" s="78"/>
      <c r="D9" s="79"/>
      <c r="E9" s="21"/>
      <c r="F9"/>
      <c r="G9"/>
      <c r="H9"/>
    </row>
    <row r="10" spans="1:8" x14ac:dyDescent="0.25">
      <c r="A10" s="253"/>
      <c r="B10" s="54" t="s">
        <v>9</v>
      </c>
      <c r="C10" s="78"/>
      <c r="D10" s="79"/>
      <c r="E10" s="21"/>
      <c r="F10"/>
      <c r="G10"/>
      <c r="H10"/>
    </row>
    <row r="11" spans="1:8" x14ac:dyDescent="0.25">
      <c r="A11" s="253"/>
      <c r="B11" s="54" t="s">
        <v>10</v>
      </c>
      <c r="C11" s="78"/>
      <c r="D11" s="79"/>
      <c r="E11" s="21"/>
      <c r="F11"/>
      <c r="G11"/>
      <c r="H11"/>
    </row>
    <row r="12" spans="1:8" x14ac:dyDescent="0.25">
      <c r="A12" s="253"/>
      <c r="B12" s="55" t="s">
        <v>33</v>
      </c>
      <c r="C12" s="17">
        <f t="shared" ref="C12:E12" si="0">C$122</f>
        <v>3692</v>
      </c>
      <c r="D12" s="15">
        <f t="shared" si="0"/>
        <v>4093</v>
      </c>
      <c r="E12" s="26">
        <f t="shared" si="0"/>
        <v>0.90202785243097972</v>
      </c>
      <c r="F12"/>
      <c r="G12"/>
      <c r="H12"/>
    </row>
    <row r="13" spans="1:8" x14ac:dyDescent="0.25">
      <c r="A13" s="253"/>
      <c r="B13" s="56" t="s">
        <v>11</v>
      </c>
      <c r="C13" s="18">
        <f t="shared" ref="C13:E13" si="1">C$123</f>
        <v>15729</v>
      </c>
      <c r="D13" s="16">
        <f t="shared" si="1"/>
        <v>17521</v>
      </c>
      <c r="E13" s="27">
        <f t="shared" si="1"/>
        <v>0.89772273272073511</v>
      </c>
      <c r="F13"/>
      <c r="G13"/>
      <c r="H13"/>
    </row>
    <row r="14" spans="1:8" x14ac:dyDescent="0.25">
      <c r="A14" s="253"/>
      <c r="B14" s="57" t="s">
        <v>15</v>
      </c>
      <c r="C14" s="78" t="s">
        <v>41</v>
      </c>
      <c r="D14" s="79" t="s">
        <v>41</v>
      </c>
      <c r="E14" s="24" t="s">
        <v>41</v>
      </c>
      <c r="F14"/>
      <c r="G14"/>
      <c r="H14"/>
    </row>
    <row r="15" spans="1:8" ht="15.75" thickBot="1" x14ac:dyDescent="0.3">
      <c r="A15" s="254"/>
      <c r="B15" s="58" t="s">
        <v>16</v>
      </c>
      <c r="C15" s="13"/>
      <c r="D15" s="14"/>
      <c r="E15" s="25"/>
      <c r="F15"/>
      <c r="G15"/>
      <c r="H15"/>
    </row>
    <row r="16" spans="1:8" x14ac:dyDescent="0.25">
      <c r="A16" s="255" t="s">
        <v>34</v>
      </c>
      <c r="B16" s="53" t="s">
        <v>4</v>
      </c>
      <c r="C16" s="71">
        <v>225</v>
      </c>
      <c r="D16" s="19">
        <v>259</v>
      </c>
      <c r="E16" s="20">
        <f>C16/D16</f>
        <v>0.86872586872586877</v>
      </c>
      <c r="F16"/>
      <c r="G16"/>
      <c r="H16"/>
    </row>
    <row r="17" spans="1:8" x14ac:dyDescent="0.25">
      <c r="A17" s="256"/>
      <c r="B17" s="54" t="s">
        <v>5</v>
      </c>
      <c r="C17" s="78">
        <v>119</v>
      </c>
      <c r="D17" s="79">
        <v>132</v>
      </c>
      <c r="E17" s="21">
        <f t="shared" ref="E17" si="2">C17/D17</f>
        <v>0.90151515151515149</v>
      </c>
      <c r="F17"/>
      <c r="G17"/>
      <c r="H17"/>
    </row>
    <row r="18" spans="1:8" x14ac:dyDescent="0.25">
      <c r="A18" s="256"/>
      <c r="B18" s="54" t="s">
        <v>6</v>
      </c>
      <c r="C18" s="78">
        <v>186</v>
      </c>
      <c r="D18" s="79">
        <v>231</v>
      </c>
      <c r="E18" s="21">
        <f>C18/D18</f>
        <v>0.80519480519480524</v>
      </c>
      <c r="F18"/>
      <c r="G18"/>
      <c r="H18"/>
    </row>
    <row r="19" spans="1:8" x14ac:dyDescent="0.25">
      <c r="A19" s="256"/>
      <c r="B19" s="54" t="s">
        <v>7</v>
      </c>
      <c r="C19" s="78">
        <v>18</v>
      </c>
      <c r="D19" s="79">
        <v>20</v>
      </c>
      <c r="E19" s="21">
        <f>C19/D19</f>
        <v>0.9</v>
      </c>
      <c r="F19"/>
      <c r="G19"/>
      <c r="H19"/>
    </row>
    <row r="20" spans="1:8" x14ac:dyDescent="0.25">
      <c r="A20" s="256"/>
      <c r="B20" s="54" t="s">
        <v>8</v>
      </c>
      <c r="C20" s="78" t="s">
        <v>41</v>
      </c>
      <c r="D20" s="79" t="s">
        <v>41</v>
      </c>
      <c r="E20" s="21" t="s">
        <v>41</v>
      </c>
      <c r="F20"/>
      <c r="G20"/>
      <c r="H20"/>
    </row>
    <row r="21" spans="1:8" x14ac:dyDescent="0.25">
      <c r="A21" s="256"/>
      <c r="B21" s="54" t="s">
        <v>9</v>
      </c>
      <c r="C21" s="78"/>
      <c r="D21" s="79"/>
      <c r="E21" s="21"/>
      <c r="F21"/>
      <c r="G21"/>
      <c r="H21"/>
    </row>
    <row r="22" spans="1:8" x14ac:dyDescent="0.25">
      <c r="A22" s="256"/>
      <c r="B22" s="54" t="s">
        <v>10</v>
      </c>
      <c r="C22" s="78"/>
      <c r="D22" s="79"/>
      <c r="E22" s="21"/>
      <c r="F22"/>
      <c r="G22"/>
      <c r="H22"/>
    </row>
    <row r="23" spans="1:8" x14ac:dyDescent="0.25">
      <c r="A23" s="256"/>
      <c r="B23" s="55" t="s">
        <v>33</v>
      </c>
      <c r="C23" s="17">
        <f t="shared" ref="C23:E23" si="3">C$122</f>
        <v>3692</v>
      </c>
      <c r="D23" s="15">
        <f t="shared" si="3"/>
        <v>4093</v>
      </c>
      <c r="E23" s="26">
        <f t="shared" si="3"/>
        <v>0.90202785243097972</v>
      </c>
      <c r="F23"/>
      <c r="G23"/>
      <c r="H23"/>
    </row>
    <row r="24" spans="1:8" x14ac:dyDescent="0.25">
      <c r="A24" s="256"/>
      <c r="B24" s="56" t="s">
        <v>11</v>
      </c>
      <c r="C24" s="18">
        <f t="shared" ref="C24:E24" si="4">C$123</f>
        <v>15729</v>
      </c>
      <c r="D24" s="16">
        <f t="shared" si="4"/>
        <v>17521</v>
      </c>
      <c r="E24" s="27">
        <f t="shared" si="4"/>
        <v>0.89772273272073511</v>
      </c>
      <c r="F24"/>
      <c r="G24"/>
      <c r="H24"/>
    </row>
    <row r="25" spans="1:8" x14ac:dyDescent="0.25">
      <c r="A25" s="256"/>
      <c r="B25" s="57" t="s">
        <v>15</v>
      </c>
      <c r="C25" s="78">
        <f>C16-C18</f>
        <v>39</v>
      </c>
      <c r="D25" s="79">
        <f t="shared" ref="D25" si="5">D16-D18</f>
        <v>28</v>
      </c>
      <c r="E25" s="24">
        <f>E16-E18</f>
        <v>6.3531063531063525E-2</v>
      </c>
      <c r="F25"/>
      <c r="G25"/>
      <c r="H25"/>
    </row>
    <row r="26" spans="1:8" ht="15.75" thickBot="1" x14ac:dyDescent="0.3">
      <c r="A26" s="257"/>
      <c r="B26" s="58" t="s">
        <v>16</v>
      </c>
      <c r="C26" s="13">
        <f>C16-C17</f>
        <v>106</v>
      </c>
      <c r="D26" s="14">
        <f>D16-D17</f>
        <v>127</v>
      </c>
      <c r="E26" s="25">
        <f>E16-E17</f>
        <v>-3.2789282789282725E-2</v>
      </c>
      <c r="F26"/>
      <c r="G26"/>
      <c r="H26"/>
    </row>
    <row r="27" spans="1:8" x14ac:dyDescent="0.25">
      <c r="A27" s="258" t="s">
        <v>60</v>
      </c>
      <c r="B27" s="59" t="s">
        <v>4</v>
      </c>
      <c r="C27" s="71">
        <v>214</v>
      </c>
      <c r="D27" s="19">
        <v>232</v>
      </c>
      <c r="E27" s="20">
        <f>C27/D27</f>
        <v>0.92241379310344829</v>
      </c>
      <c r="F27"/>
      <c r="G27"/>
      <c r="H27"/>
    </row>
    <row r="28" spans="1:8" x14ac:dyDescent="0.25">
      <c r="A28" s="253"/>
      <c r="B28" s="47" t="s">
        <v>5</v>
      </c>
      <c r="C28" s="78">
        <v>30</v>
      </c>
      <c r="D28" s="79">
        <v>33</v>
      </c>
      <c r="E28" s="21">
        <f>C28/D28</f>
        <v>0.90909090909090906</v>
      </c>
      <c r="F28"/>
      <c r="G28"/>
      <c r="H28"/>
    </row>
    <row r="29" spans="1:8" x14ac:dyDescent="0.25">
      <c r="A29" s="253"/>
      <c r="B29" s="47" t="s">
        <v>6</v>
      </c>
      <c r="C29" s="78">
        <v>13</v>
      </c>
      <c r="D29" s="79">
        <v>13</v>
      </c>
      <c r="E29" s="21">
        <f>C29/D29</f>
        <v>1</v>
      </c>
      <c r="F29"/>
      <c r="G29"/>
      <c r="H29"/>
    </row>
    <row r="30" spans="1:8" x14ac:dyDescent="0.25">
      <c r="A30" s="253"/>
      <c r="B30" s="47" t="s">
        <v>7</v>
      </c>
      <c r="C30" s="78" t="s">
        <v>41</v>
      </c>
      <c r="D30" s="79">
        <v>11</v>
      </c>
      <c r="E30" s="21" t="s">
        <v>41</v>
      </c>
      <c r="F30"/>
      <c r="G30"/>
      <c r="H30"/>
    </row>
    <row r="31" spans="1:8" x14ac:dyDescent="0.25">
      <c r="A31" s="253"/>
      <c r="B31" s="47" t="s">
        <v>8</v>
      </c>
      <c r="C31" s="78" t="s">
        <v>41</v>
      </c>
      <c r="D31" s="79" t="s">
        <v>41</v>
      </c>
      <c r="E31" s="21" t="s">
        <v>41</v>
      </c>
      <c r="F31"/>
      <c r="G31"/>
      <c r="H31"/>
    </row>
    <row r="32" spans="1:8" x14ac:dyDescent="0.25">
      <c r="A32" s="253"/>
      <c r="B32" s="47" t="s">
        <v>9</v>
      </c>
      <c r="C32" s="78"/>
      <c r="D32" s="79"/>
      <c r="E32" s="21"/>
      <c r="F32"/>
      <c r="G32"/>
      <c r="H32"/>
    </row>
    <row r="33" spans="1:8" x14ac:dyDescent="0.25">
      <c r="A33" s="253"/>
      <c r="B33" s="47" t="s">
        <v>10</v>
      </c>
      <c r="C33" s="78"/>
      <c r="D33" s="79"/>
      <c r="E33" s="21"/>
      <c r="F33"/>
      <c r="G33"/>
      <c r="H33"/>
    </row>
    <row r="34" spans="1:8" x14ac:dyDescent="0.25">
      <c r="A34" s="253"/>
      <c r="B34" s="60" t="s">
        <v>33</v>
      </c>
      <c r="C34" s="17">
        <f t="shared" ref="C34:E34" si="6">C$122</f>
        <v>3692</v>
      </c>
      <c r="D34" s="15">
        <f t="shared" si="6"/>
        <v>4093</v>
      </c>
      <c r="E34" s="26">
        <f t="shared" si="6"/>
        <v>0.90202785243097972</v>
      </c>
      <c r="F34"/>
      <c r="G34"/>
      <c r="H34"/>
    </row>
    <row r="35" spans="1:8" x14ac:dyDescent="0.25">
      <c r="A35" s="253"/>
      <c r="B35" s="61" t="s">
        <v>11</v>
      </c>
      <c r="C35" s="18">
        <f t="shared" ref="C35:E35" si="7">C$123</f>
        <v>15729</v>
      </c>
      <c r="D35" s="16">
        <f t="shared" si="7"/>
        <v>17521</v>
      </c>
      <c r="E35" s="27">
        <f t="shared" si="7"/>
        <v>0.89772273272073511</v>
      </c>
      <c r="F35"/>
      <c r="G35"/>
      <c r="H35"/>
    </row>
    <row r="36" spans="1:8" x14ac:dyDescent="0.25">
      <c r="A36" s="253"/>
      <c r="B36" s="62" t="s">
        <v>15</v>
      </c>
      <c r="C36" s="78">
        <f>C27-C29</f>
        <v>201</v>
      </c>
      <c r="D36" s="79">
        <f>D27-D29</f>
        <v>219</v>
      </c>
      <c r="E36" s="24">
        <f>E27-E29</f>
        <v>-7.7586206896551713E-2</v>
      </c>
      <c r="F36"/>
      <c r="G36"/>
      <c r="H36"/>
    </row>
    <row r="37" spans="1:8" ht="15.75" thickBot="1" x14ac:dyDescent="0.3">
      <c r="A37" s="254"/>
      <c r="B37" s="63" t="s">
        <v>16</v>
      </c>
      <c r="C37" s="13">
        <f>C27-C28</f>
        <v>184</v>
      </c>
      <c r="D37" s="14">
        <f>D27-D28</f>
        <v>199</v>
      </c>
      <c r="E37" s="25">
        <f>E27-E28</f>
        <v>1.3322884012539227E-2</v>
      </c>
      <c r="F37"/>
      <c r="G37"/>
      <c r="H37"/>
    </row>
    <row r="38" spans="1:8" ht="15" customHeight="1" x14ac:dyDescent="0.25">
      <c r="A38" s="259" t="s">
        <v>78</v>
      </c>
      <c r="B38" s="59" t="s">
        <v>4</v>
      </c>
      <c r="C38" s="71">
        <v>16</v>
      </c>
      <c r="D38" s="19">
        <v>17</v>
      </c>
      <c r="E38" s="20">
        <f>C38/D38</f>
        <v>0.94117647058823528</v>
      </c>
      <c r="F38"/>
      <c r="G38"/>
      <c r="H38"/>
    </row>
    <row r="39" spans="1:8" x14ac:dyDescent="0.25">
      <c r="A39" s="256"/>
      <c r="B39" s="47" t="s">
        <v>5</v>
      </c>
      <c r="C39" s="78" t="s">
        <v>41</v>
      </c>
      <c r="D39" s="79" t="s">
        <v>41</v>
      </c>
      <c r="E39" s="21" t="s">
        <v>41</v>
      </c>
      <c r="F39"/>
      <c r="G39"/>
      <c r="H39"/>
    </row>
    <row r="40" spans="1:8" x14ac:dyDescent="0.25">
      <c r="A40" s="256"/>
      <c r="B40" s="47" t="s">
        <v>6</v>
      </c>
      <c r="C40" s="78" t="s">
        <v>41</v>
      </c>
      <c r="D40" s="79" t="s">
        <v>41</v>
      </c>
      <c r="E40" s="21" t="s">
        <v>41</v>
      </c>
      <c r="F40"/>
      <c r="G40"/>
      <c r="H40"/>
    </row>
    <row r="41" spans="1:8" x14ac:dyDescent="0.25">
      <c r="A41" s="256"/>
      <c r="B41" s="47" t="s">
        <v>7</v>
      </c>
      <c r="C41" s="78" t="s">
        <v>41</v>
      </c>
      <c r="D41" s="79" t="s">
        <v>41</v>
      </c>
      <c r="E41" s="21" t="s">
        <v>41</v>
      </c>
      <c r="F41"/>
      <c r="G41"/>
      <c r="H41"/>
    </row>
    <row r="42" spans="1:8" x14ac:dyDescent="0.25">
      <c r="A42" s="256"/>
      <c r="B42" s="47" t="s">
        <v>8</v>
      </c>
      <c r="C42" s="78" t="s">
        <v>41</v>
      </c>
      <c r="D42" s="79" t="s">
        <v>41</v>
      </c>
      <c r="E42" s="21" t="s">
        <v>41</v>
      </c>
      <c r="F42"/>
      <c r="G42"/>
      <c r="H42"/>
    </row>
    <row r="43" spans="1:8" x14ac:dyDescent="0.25">
      <c r="A43" s="256"/>
      <c r="B43" s="47" t="s">
        <v>9</v>
      </c>
      <c r="C43" s="78"/>
      <c r="D43" s="79"/>
      <c r="E43" s="21"/>
      <c r="F43"/>
      <c r="G43"/>
      <c r="H43"/>
    </row>
    <row r="44" spans="1:8" x14ac:dyDescent="0.25">
      <c r="A44" s="256"/>
      <c r="B44" s="47" t="s">
        <v>10</v>
      </c>
      <c r="C44" s="78"/>
      <c r="D44" s="79"/>
      <c r="E44" s="21"/>
      <c r="F44"/>
      <c r="G44"/>
      <c r="H44"/>
    </row>
    <row r="45" spans="1:8" x14ac:dyDescent="0.25">
      <c r="A45" s="256"/>
      <c r="B45" s="60" t="s">
        <v>33</v>
      </c>
      <c r="C45" s="17">
        <f t="shared" ref="C45:E45" si="8">C$122</f>
        <v>3692</v>
      </c>
      <c r="D45" s="15">
        <f t="shared" si="8"/>
        <v>4093</v>
      </c>
      <c r="E45" s="26">
        <f t="shared" si="8"/>
        <v>0.90202785243097972</v>
      </c>
      <c r="F45"/>
      <c r="G45"/>
      <c r="H45"/>
    </row>
    <row r="46" spans="1:8" x14ac:dyDescent="0.25">
      <c r="A46" s="256"/>
      <c r="B46" s="61" t="s">
        <v>11</v>
      </c>
      <c r="C46" s="18">
        <f t="shared" ref="C46:E46" si="9">C$123</f>
        <v>15729</v>
      </c>
      <c r="D46" s="16">
        <f t="shared" si="9"/>
        <v>17521</v>
      </c>
      <c r="E46" s="27">
        <f t="shared" si="9"/>
        <v>0.89772273272073511</v>
      </c>
      <c r="F46"/>
      <c r="G46"/>
      <c r="H46"/>
    </row>
    <row r="47" spans="1:8" x14ac:dyDescent="0.25">
      <c r="A47" s="256"/>
      <c r="B47" s="62" t="s">
        <v>15</v>
      </c>
      <c r="C47" s="78" t="s">
        <v>41</v>
      </c>
      <c r="D47" s="79" t="s">
        <v>41</v>
      </c>
      <c r="E47" s="24" t="s">
        <v>41</v>
      </c>
      <c r="F47"/>
      <c r="G47"/>
      <c r="H47"/>
    </row>
    <row r="48" spans="1:8" ht="15.75" thickBot="1" x14ac:dyDescent="0.3">
      <c r="A48" s="257"/>
      <c r="B48" s="63" t="s">
        <v>16</v>
      </c>
      <c r="C48" s="13" t="s">
        <v>41</v>
      </c>
      <c r="D48" s="14" t="s">
        <v>41</v>
      </c>
      <c r="E48" s="25" t="s">
        <v>41</v>
      </c>
      <c r="F48"/>
      <c r="G48"/>
      <c r="H48"/>
    </row>
    <row r="49" spans="1:8" x14ac:dyDescent="0.25">
      <c r="A49" s="252" t="s">
        <v>35</v>
      </c>
      <c r="B49" s="59" t="s">
        <v>4</v>
      </c>
      <c r="C49" s="71">
        <v>336</v>
      </c>
      <c r="D49" s="19">
        <v>393</v>
      </c>
      <c r="E49" s="20">
        <f>C49/D49</f>
        <v>0.85496183206106868</v>
      </c>
      <c r="F49"/>
      <c r="G49"/>
      <c r="H49"/>
    </row>
    <row r="50" spans="1:8" x14ac:dyDescent="0.25">
      <c r="A50" s="253"/>
      <c r="B50" s="47" t="s">
        <v>5</v>
      </c>
      <c r="C50" s="78">
        <v>224</v>
      </c>
      <c r="D50" s="79">
        <v>231</v>
      </c>
      <c r="E50" s="21">
        <f t="shared" ref="E50" si="10">C50/D50</f>
        <v>0.96969696969696972</v>
      </c>
      <c r="F50"/>
      <c r="G50"/>
      <c r="H50"/>
    </row>
    <row r="51" spans="1:8" x14ac:dyDescent="0.25">
      <c r="A51" s="253"/>
      <c r="B51" s="47" t="s">
        <v>6</v>
      </c>
      <c r="C51" s="78">
        <v>184</v>
      </c>
      <c r="D51" s="79">
        <v>217</v>
      </c>
      <c r="E51" s="21">
        <f>C51/D51</f>
        <v>0.84792626728110598</v>
      </c>
      <c r="F51"/>
      <c r="G51"/>
      <c r="H51"/>
    </row>
    <row r="52" spans="1:8" x14ac:dyDescent="0.25">
      <c r="A52" s="253"/>
      <c r="B52" s="47" t="s">
        <v>7</v>
      </c>
      <c r="C52" s="78">
        <v>50</v>
      </c>
      <c r="D52" s="79">
        <v>53</v>
      </c>
      <c r="E52" s="21">
        <f>C52/D52</f>
        <v>0.94339622641509435</v>
      </c>
      <c r="F52"/>
      <c r="G52"/>
      <c r="H52"/>
    </row>
    <row r="53" spans="1:8" x14ac:dyDescent="0.25">
      <c r="A53" s="253"/>
      <c r="B53" s="47" t="s">
        <v>8</v>
      </c>
      <c r="C53" s="78">
        <v>14</v>
      </c>
      <c r="D53" s="79">
        <v>14</v>
      </c>
      <c r="E53" s="21">
        <f>C53/D53</f>
        <v>1</v>
      </c>
      <c r="F53"/>
      <c r="G53"/>
      <c r="H53"/>
    </row>
    <row r="54" spans="1:8" x14ac:dyDescent="0.25">
      <c r="A54" s="253"/>
      <c r="B54" s="47" t="s">
        <v>9</v>
      </c>
      <c r="C54" s="78"/>
      <c r="D54" s="79"/>
      <c r="E54" s="21"/>
      <c r="F54"/>
      <c r="G54"/>
      <c r="H54"/>
    </row>
    <row r="55" spans="1:8" x14ac:dyDescent="0.25">
      <c r="A55" s="253"/>
      <c r="B55" s="47" t="s">
        <v>10</v>
      </c>
      <c r="C55" s="78"/>
      <c r="D55" s="79"/>
      <c r="E55" s="21"/>
      <c r="F55"/>
      <c r="G55"/>
      <c r="H55"/>
    </row>
    <row r="56" spans="1:8" x14ac:dyDescent="0.25">
      <c r="A56" s="253"/>
      <c r="B56" s="60" t="s">
        <v>33</v>
      </c>
      <c r="C56" s="17">
        <f t="shared" ref="C56:E56" si="11">C$122</f>
        <v>3692</v>
      </c>
      <c r="D56" s="15">
        <f t="shared" si="11"/>
        <v>4093</v>
      </c>
      <c r="E56" s="26">
        <f t="shared" si="11"/>
        <v>0.90202785243097972</v>
      </c>
      <c r="F56"/>
      <c r="G56"/>
      <c r="H56"/>
    </row>
    <row r="57" spans="1:8" x14ac:dyDescent="0.25">
      <c r="A57" s="253"/>
      <c r="B57" s="61" t="s">
        <v>11</v>
      </c>
      <c r="C57" s="18">
        <f t="shared" ref="C57:E57" si="12">C$123</f>
        <v>15729</v>
      </c>
      <c r="D57" s="16">
        <f t="shared" si="12"/>
        <v>17521</v>
      </c>
      <c r="E57" s="27">
        <f t="shared" si="12"/>
        <v>0.89772273272073511</v>
      </c>
      <c r="F57"/>
      <c r="G57"/>
      <c r="H57"/>
    </row>
    <row r="58" spans="1:8" x14ac:dyDescent="0.25">
      <c r="A58" s="253"/>
      <c r="B58" s="62" t="s">
        <v>15</v>
      </c>
      <c r="C58" s="78">
        <f>C49-C51</f>
        <v>152</v>
      </c>
      <c r="D58" s="79">
        <f>D49-D51</f>
        <v>176</v>
      </c>
      <c r="E58" s="24">
        <f>E49-E51</f>
        <v>7.0355647799626997E-3</v>
      </c>
      <c r="F58"/>
      <c r="G58"/>
      <c r="H58"/>
    </row>
    <row r="59" spans="1:8" ht="15.75" thickBot="1" x14ac:dyDescent="0.3">
      <c r="A59" s="254"/>
      <c r="B59" s="63" t="s">
        <v>16</v>
      </c>
      <c r="C59" s="13">
        <f>C49-C50</f>
        <v>112</v>
      </c>
      <c r="D59" s="14">
        <f>D49-D50</f>
        <v>162</v>
      </c>
      <c r="E59" s="25">
        <f>E49-E50</f>
        <v>-0.11473513763590104</v>
      </c>
      <c r="F59"/>
      <c r="G59"/>
      <c r="H59"/>
    </row>
    <row r="60" spans="1:8" x14ac:dyDescent="0.25">
      <c r="A60" s="255" t="s">
        <v>61</v>
      </c>
      <c r="B60" s="59" t="s">
        <v>4</v>
      </c>
      <c r="C60" s="71">
        <v>185</v>
      </c>
      <c r="D60" s="19">
        <v>193</v>
      </c>
      <c r="E60" s="20">
        <f>C60/D60</f>
        <v>0.95854922279792742</v>
      </c>
    </row>
    <row r="61" spans="1:8" ht="15" customHeight="1" x14ac:dyDescent="0.25">
      <c r="A61" s="256"/>
      <c r="B61" s="47" t="s">
        <v>5</v>
      </c>
      <c r="C61" s="78">
        <v>54</v>
      </c>
      <c r="D61" s="79">
        <v>55</v>
      </c>
      <c r="E61" s="21">
        <f>C61/D61</f>
        <v>0.98181818181818181</v>
      </c>
    </row>
    <row r="62" spans="1:8" x14ac:dyDescent="0.25">
      <c r="A62" s="256"/>
      <c r="B62" s="47" t="s">
        <v>6</v>
      </c>
      <c r="C62" s="78">
        <v>20</v>
      </c>
      <c r="D62" s="79">
        <v>20</v>
      </c>
      <c r="E62" s="21">
        <f>C62/D62</f>
        <v>1</v>
      </c>
    </row>
    <row r="63" spans="1:8" x14ac:dyDescent="0.25">
      <c r="A63" s="256"/>
      <c r="B63" s="47" t="s">
        <v>7</v>
      </c>
      <c r="C63" s="78">
        <v>11</v>
      </c>
      <c r="D63" s="79">
        <v>11</v>
      </c>
      <c r="E63" s="21">
        <f>C63/D63</f>
        <v>1</v>
      </c>
    </row>
    <row r="64" spans="1:8" x14ac:dyDescent="0.25">
      <c r="A64" s="256"/>
      <c r="B64" s="47" t="s">
        <v>8</v>
      </c>
      <c r="C64" s="78" t="s">
        <v>41</v>
      </c>
      <c r="D64" s="79" t="s">
        <v>41</v>
      </c>
      <c r="E64" s="21" t="s">
        <v>41</v>
      </c>
    </row>
    <row r="65" spans="1:5" x14ac:dyDescent="0.25">
      <c r="A65" s="256"/>
      <c r="B65" s="47" t="s">
        <v>9</v>
      </c>
      <c r="C65" s="78"/>
      <c r="D65" s="79"/>
      <c r="E65" s="21"/>
    </row>
    <row r="66" spans="1:5" x14ac:dyDescent="0.25">
      <c r="A66" s="256"/>
      <c r="B66" s="47" t="s">
        <v>10</v>
      </c>
      <c r="C66" s="78"/>
      <c r="D66" s="79"/>
      <c r="E66" s="21"/>
    </row>
    <row r="67" spans="1:5" x14ac:dyDescent="0.25">
      <c r="A67" s="256"/>
      <c r="B67" s="60" t="s">
        <v>33</v>
      </c>
      <c r="C67" s="17">
        <f t="shared" ref="C67:E67" si="13">C$122</f>
        <v>3692</v>
      </c>
      <c r="D67" s="15">
        <f t="shared" si="13"/>
        <v>4093</v>
      </c>
      <c r="E67" s="26">
        <f t="shared" si="13"/>
        <v>0.90202785243097972</v>
      </c>
    </row>
    <row r="68" spans="1:5" x14ac:dyDescent="0.25">
      <c r="A68" s="256"/>
      <c r="B68" s="61" t="s">
        <v>11</v>
      </c>
      <c r="C68" s="18">
        <f t="shared" ref="C68:E68" si="14">C$123</f>
        <v>15729</v>
      </c>
      <c r="D68" s="16">
        <f t="shared" si="14"/>
        <v>17521</v>
      </c>
      <c r="E68" s="27">
        <f t="shared" si="14"/>
        <v>0.89772273272073511</v>
      </c>
    </row>
    <row r="69" spans="1:5" x14ac:dyDescent="0.25">
      <c r="A69" s="256"/>
      <c r="B69" s="62" t="s">
        <v>15</v>
      </c>
      <c r="C69" s="78">
        <f>C60-C62</f>
        <v>165</v>
      </c>
      <c r="D69" s="79">
        <f t="shared" ref="D69" si="15">D60-D62</f>
        <v>173</v>
      </c>
      <c r="E69" s="24">
        <f>E60-E62</f>
        <v>-4.1450777202072575E-2</v>
      </c>
    </row>
    <row r="70" spans="1:5" ht="15.75" thickBot="1" x14ac:dyDescent="0.3">
      <c r="A70" s="257"/>
      <c r="B70" s="63" t="s">
        <v>16</v>
      </c>
      <c r="C70" s="13">
        <f>C60-C61</f>
        <v>131</v>
      </c>
      <c r="D70" s="14">
        <f>D60-D61</f>
        <v>138</v>
      </c>
      <c r="E70" s="25">
        <f>E60-E61</f>
        <v>-2.3268959020254387E-2</v>
      </c>
    </row>
    <row r="71" spans="1:5" ht="15" customHeight="1" x14ac:dyDescent="0.25">
      <c r="A71" s="252" t="s">
        <v>36</v>
      </c>
      <c r="B71" s="59" t="s">
        <v>4</v>
      </c>
      <c r="C71" s="71">
        <v>345</v>
      </c>
      <c r="D71" s="19">
        <v>371</v>
      </c>
      <c r="E71" s="20">
        <f>C71/D71</f>
        <v>0.92991913746630728</v>
      </c>
    </row>
    <row r="72" spans="1:5" x14ac:dyDescent="0.25">
      <c r="A72" s="253"/>
      <c r="B72" s="47" t="s">
        <v>5</v>
      </c>
      <c r="C72" s="78">
        <v>314</v>
      </c>
      <c r="D72" s="79">
        <v>344</v>
      </c>
      <c r="E72" s="21">
        <f t="shared" ref="E72" si="16">C72/D72</f>
        <v>0.91279069767441856</v>
      </c>
    </row>
    <row r="73" spans="1:5" x14ac:dyDescent="0.25">
      <c r="A73" s="253"/>
      <c r="B73" s="47" t="s">
        <v>6</v>
      </c>
      <c r="C73" s="78">
        <v>98</v>
      </c>
      <c r="D73" s="79">
        <v>109</v>
      </c>
      <c r="E73" s="21">
        <f>C73/D73</f>
        <v>0.8990825688073395</v>
      </c>
    </row>
    <row r="74" spans="1:5" x14ac:dyDescent="0.25">
      <c r="A74" s="253"/>
      <c r="B74" s="47" t="s">
        <v>7</v>
      </c>
      <c r="C74" s="78">
        <v>17</v>
      </c>
      <c r="D74" s="79">
        <v>18</v>
      </c>
      <c r="E74" s="21">
        <f>C74/D74</f>
        <v>0.94444444444444442</v>
      </c>
    </row>
    <row r="75" spans="1:5" x14ac:dyDescent="0.25">
      <c r="A75" s="253"/>
      <c r="B75" s="47" t="s">
        <v>8</v>
      </c>
      <c r="C75" s="78">
        <v>12</v>
      </c>
      <c r="D75" s="79">
        <v>13</v>
      </c>
      <c r="E75" s="21">
        <f>C75/D75</f>
        <v>0.92307692307692313</v>
      </c>
    </row>
    <row r="76" spans="1:5" x14ac:dyDescent="0.25">
      <c r="A76" s="253"/>
      <c r="B76" s="47" t="s">
        <v>9</v>
      </c>
      <c r="C76" s="78" t="s">
        <v>41</v>
      </c>
      <c r="D76" s="79" t="s">
        <v>41</v>
      </c>
      <c r="E76" s="21" t="s">
        <v>41</v>
      </c>
    </row>
    <row r="77" spans="1:5" x14ac:dyDescent="0.25">
      <c r="A77" s="253"/>
      <c r="B77" s="47" t="s">
        <v>10</v>
      </c>
      <c r="C77" s="78"/>
      <c r="D77" s="79"/>
      <c r="E77" s="21"/>
    </row>
    <row r="78" spans="1:5" x14ac:dyDescent="0.25">
      <c r="A78" s="253"/>
      <c r="B78" s="60" t="s">
        <v>33</v>
      </c>
      <c r="C78" s="17">
        <f t="shared" ref="C78:E78" si="17">C$122</f>
        <v>3692</v>
      </c>
      <c r="D78" s="15">
        <f t="shared" si="17"/>
        <v>4093</v>
      </c>
      <c r="E78" s="26">
        <f t="shared" si="17"/>
        <v>0.90202785243097972</v>
      </c>
    </row>
    <row r="79" spans="1:5" x14ac:dyDescent="0.25">
      <c r="A79" s="253"/>
      <c r="B79" s="61" t="s">
        <v>11</v>
      </c>
      <c r="C79" s="18">
        <f t="shared" ref="C79:E79" si="18">C$123</f>
        <v>15729</v>
      </c>
      <c r="D79" s="16">
        <f t="shared" si="18"/>
        <v>17521</v>
      </c>
      <c r="E79" s="27">
        <f t="shared" si="18"/>
        <v>0.89772273272073511</v>
      </c>
    </row>
    <row r="80" spans="1:5" x14ac:dyDescent="0.25">
      <c r="A80" s="253"/>
      <c r="B80" s="62" t="s">
        <v>15</v>
      </c>
      <c r="C80" s="78">
        <f>C71-C73</f>
        <v>247</v>
      </c>
      <c r="D80" s="79">
        <f t="shared" ref="D80" si="19">D71-D73</f>
        <v>262</v>
      </c>
      <c r="E80" s="24">
        <f>E71-E73</f>
        <v>3.0836568658967778E-2</v>
      </c>
    </row>
    <row r="81" spans="1:5" ht="15.75" thickBot="1" x14ac:dyDescent="0.3">
      <c r="A81" s="254"/>
      <c r="B81" s="63" t="s">
        <v>16</v>
      </c>
      <c r="C81" s="13">
        <f>C71-C72</f>
        <v>31</v>
      </c>
      <c r="D81" s="14">
        <f>D71-D72</f>
        <v>27</v>
      </c>
      <c r="E81" s="25">
        <f>E71-E72</f>
        <v>1.7128439791888717E-2</v>
      </c>
    </row>
    <row r="82" spans="1:5" ht="15" customHeight="1" x14ac:dyDescent="0.25">
      <c r="A82" s="259" t="s">
        <v>62</v>
      </c>
      <c r="B82" s="59" t="s">
        <v>4</v>
      </c>
      <c r="C82" s="71" t="s">
        <v>41</v>
      </c>
      <c r="D82" s="19" t="s">
        <v>41</v>
      </c>
      <c r="E82" s="20" t="s">
        <v>41</v>
      </c>
    </row>
    <row r="83" spans="1:5" x14ac:dyDescent="0.25">
      <c r="A83" s="256"/>
      <c r="B83" s="47" t="s">
        <v>5</v>
      </c>
      <c r="C83" s="78" t="s">
        <v>41</v>
      </c>
      <c r="D83" s="79" t="s">
        <v>41</v>
      </c>
      <c r="E83" s="21" t="s">
        <v>41</v>
      </c>
    </row>
    <row r="84" spans="1:5" x14ac:dyDescent="0.25">
      <c r="A84" s="256"/>
      <c r="B84" s="47" t="s">
        <v>6</v>
      </c>
      <c r="C84" s="78" t="s">
        <v>41</v>
      </c>
      <c r="D84" s="79" t="s">
        <v>41</v>
      </c>
      <c r="E84" s="21" t="s">
        <v>41</v>
      </c>
    </row>
    <row r="85" spans="1:5" x14ac:dyDescent="0.25">
      <c r="A85" s="256"/>
      <c r="B85" s="47" t="s">
        <v>7</v>
      </c>
      <c r="C85" s="78"/>
      <c r="D85" s="79"/>
      <c r="E85" s="21"/>
    </row>
    <row r="86" spans="1:5" x14ac:dyDescent="0.25">
      <c r="A86" s="256"/>
      <c r="B86" s="47" t="s">
        <v>8</v>
      </c>
      <c r="C86" s="78"/>
      <c r="D86" s="79"/>
      <c r="E86" s="21"/>
    </row>
    <row r="87" spans="1:5" x14ac:dyDescent="0.25">
      <c r="A87" s="256"/>
      <c r="B87" s="47" t="s">
        <v>9</v>
      </c>
      <c r="C87" s="78"/>
      <c r="D87" s="79"/>
      <c r="E87" s="21"/>
    </row>
    <row r="88" spans="1:5" x14ac:dyDescent="0.25">
      <c r="A88" s="256"/>
      <c r="B88" s="47" t="s">
        <v>10</v>
      </c>
      <c r="C88" s="78"/>
      <c r="D88" s="79"/>
      <c r="E88" s="21"/>
    </row>
    <row r="89" spans="1:5" x14ac:dyDescent="0.25">
      <c r="A89" s="256"/>
      <c r="B89" s="60" t="s">
        <v>33</v>
      </c>
      <c r="C89" s="17">
        <f t="shared" ref="C89:E89" si="20">C$122</f>
        <v>3692</v>
      </c>
      <c r="D89" s="15">
        <f t="shared" si="20"/>
        <v>4093</v>
      </c>
      <c r="E89" s="26">
        <f t="shared" si="20"/>
        <v>0.90202785243097972</v>
      </c>
    </row>
    <row r="90" spans="1:5" x14ac:dyDescent="0.25">
      <c r="A90" s="256"/>
      <c r="B90" s="61" t="s">
        <v>11</v>
      </c>
      <c r="C90" s="18">
        <f t="shared" ref="C90:E90" si="21">C$123</f>
        <v>15729</v>
      </c>
      <c r="D90" s="16">
        <f t="shared" si="21"/>
        <v>17521</v>
      </c>
      <c r="E90" s="27">
        <f t="shared" si="21"/>
        <v>0.89772273272073511</v>
      </c>
    </row>
    <row r="91" spans="1:5" x14ac:dyDescent="0.25">
      <c r="A91" s="256"/>
      <c r="B91" s="62" t="s">
        <v>15</v>
      </c>
      <c r="C91" s="78" t="s">
        <v>41</v>
      </c>
      <c r="D91" s="79" t="s">
        <v>41</v>
      </c>
      <c r="E91" s="24" t="s">
        <v>41</v>
      </c>
    </row>
    <row r="92" spans="1:5" ht="15.75" thickBot="1" x14ac:dyDescent="0.3">
      <c r="A92" s="257"/>
      <c r="B92" s="63" t="s">
        <v>16</v>
      </c>
      <c r="C92" s="13" t="s">
        <v>41</v>
      </c>
      <c r="D92" s="14" t="s">
        <v>41</v>
      </c>
      <c r="E92" s="25" t="s">
        <v>41</v>
      </c>
    </row>
    <row r="93" spans="1:5" x14ac:dyDescent="0.25">
      <c r="A93" s="252" t="s">
        <v>37</v>
      </c>
      <c r="B93" s="59" t="s">
        <v>4</v>
      </c>
      <c r="C93" s="71">
        <v>578</v>
      </c>
      <c r="D93" s="19">
        <v>610</v>
      </c>
      <c r="E93" s="20">
        <f>C93/D93</f>
        <v>0.94754098360655736</v>
      </c>
    </row>
    <row r="94" spans="1:5" x14ac:dyDescent="0.25">
      <c r="A94" s="253"/>
      <c r="B94" s="47" t="s">
        <v>5</v>
      </c>
      <c r="C94" s="78">
        <v>214</v>
      </c>
      <c r="D94" s="79">
        <v>223</v>
      </c>
      <c r="E94" s="21">
        <f t="shared" ref="E94" si="22">C94/D94</f>
        <v>0.95964125560538116</v>
      </c>
    </row>
    <row r="95" spans="1:5" x14ac:dyDescent="0.25">
      <c r="A95" s="253"/>
      <c r="B95" s="47" t="s">
        <v>6</v>
      </c>
      <c r="C95" s="78">
        <v>113</v>
      </c>
      <c r="D95" s="79">
        <v>119</v>
      </c>
      <c r="E95" s="21">
        <f>C95/D95</f>
        <v>0.94957983193277307</v>
      </c>
    </row>
    <row r="96" spans="1:5" x14ac:dyDescent="0.25">
      <c r="A96" s="253"/>
      <c r="B96" s="47" t="s">
        <v>7</v>
      </c>
      <c r="C96" s="78">
        <v>61</v>
      </c>
      <c r="D96" s="79">
        <v>67</v>
      </c>
      <c r="E96" s="21">
        <f>C96/D96</f>
        <v>0.91044776119402981</v>
      </c>
    </row>
    <row r="97" spans="1:5" x14ac:dyDescent="0.25">
      <c r="A97" s="253"/>
      <c r="B97" s="47" t="s">
        <v>8</v>
      </c>
      <c r="C97" s="78">
        <v>14</v>
      </c>
      <c r="D97" s="79">
        <v>17</v>
      </c>
      <c r="E97" s="21">
        <f>C97/D97</f>
        <v>0.82352941176470584</v>
      </c>
    </row>
    <row r="98" spans="1:5" x14ac:dyDescent="0.25">
      <c r="A98" s="253"/>
      <c r="B98" s="47" t="s">
        <v>9</v>
      </c>
      <c r="C98" s="78" t="s">
        <v>41</v>
      </c>
      <c r="D98" s="79" t="s">
        <v>41</v>
      </c>
      <c r="E98" s="21" t="s">
        <v>41</v>
      </c>
    </row>
    <row r="99" spans="1:5" x14ac:dyDescent="0.25">
      <c r="A99" s="253"/>
      <c r="B99" s="47" t="s">
        <v>10</v>
      </c>
      <c r="C99" s="78"/>
      <c r="D99" s="79"/>
      <c r="E99" s="21"/>
    </row>
    <row r="100" spans="1:5" x14ac:dyDescent="0.25">
      <c r="A100" s="253"/>
      <c r="B100" s="60" t="s">
        <v>33</v>
      </c>
      <c r="C100" s="17">
        <f t="shared" ref="C100:E100" si="23">C$122</f>
        <v>3692</v>
      </c>
      <c r="D100" s="15">
        <f t="shared" si="23"/>
        <v>4093</v>
      </c>
      <c r="E100" s="26">
        <f t="shared" si="23"/>
        <v>0.90202785243097972</v>
      </c>
    </row>
    <row r="101" spans="1:5" x14ac:dyDescent="0.25">
      <c r="A101" s="253"/>
      <c r="B101" s="61" t="s">
        <v>11</v>
      </c>
      <c r="C101" s="18">
        <f t="shared" ref="C101:E101" si="24">C$123</f>
        <v>15729</v>
      </c>
      <c r="D101" s="16">
        <f t="shared" si="24"/>
        <v>17521</v>
      </c>
      <c r="E101" s="27">
        <f t="shared" si="24"/>
        <v>0.89772273272073511</v>
      </c>
    </row>
    <row r="102" spans="1:5" x14ac:dyDescent="0.25">
      <c r="A102" s="253"/>
      <c r="B102" s="62" t="s">
        <v>15</v>
      </c>
      <c r="C102" s="78">
        <f>C93-C95</f>
        <v>465</v>
      </c>
      <c r="D102" s="79">
        <f>D93-D95</f>
        <v>491</v>
      </c>
      <c r="E102" s="24">
        <f>E93-E95</f>
        <v>-2.0388483262157031E-3</v>
      </c>
    </row>
    <row r="103" spans="1:5" ht="15.75" thickBot="1" x14ac:dyDescent="0.3">
      <c r="A103" s="254"/>
      <c r="B103" s="63" t="s">
        <v>16</v>
      </c>
      <c r="C103" s="13">
        <f>C93-C94</f>
        <v>364</v>
      </c>
      <c r="D103" s="14">
        <f>D93-D94</f>
        <v>387</v>
      </c>
      <c r="E103" s="25">
        <f>E93-E94</f>
        <v>-1.2100271998823797E-2</v>
      </c>
    </row>
    <row r="104" spans="1:5" x14ac:dyDescent="0.25">
      <c r="A104" s="259" t="s">
        <v>79</v>
      </c>
      <c r="B104" s="59" t="s">
        <v>4</v>
      </c>
      <c r="C104" s="71"/>
      <c r="D104" s="19" t="s">
        <v>41</v>
      </c>
      <c r="E104" s="20"/>
    </row>
    <row r="105" spans="1:5" x14ac:dyDescent="0.25">
      <c r="A105" s="256"/>
      <c r="B105" s="47" t="s">
        <v>5</v>
      </c>
      <c r="C105" s="78"/>
      <c r="D105" s="79" t="s">
        <v>41</v>
      </c>
      <c r="E105" s="21"/>
    </row>
    <row r="106" spans="1:5" x14ac:dyDescent="0.25">
      <c r="A106" s="256"/>
      <c r="B106" s="47" t="s">
        <v>6</v>
      </c>
      <c r="C106" s="78"/>
      <c r="D106" s="79" t="s">
        <v>41</v>
      </c>
      <c r="E106" s="21"/>
    </row>
    <row r="107" spans="1:5" x14ac:dyDescent="0.25">
      <c r="A107" s="256"/>
      <c r="B107" s="47" t="s">
        <v>7</v>
      </c>
      <c r="C107" s="78"/>
      <c r="D107" s="79" t="s">
        <v>41</v>
      </c>
      <c r="E107" s="21"/>
    </row>
    <row r="108" spans="1:5" x14ac:dyDescent="0.25">
      <c r="A108" s="256"/>
      <c r="B108" s="47" t="s">
        <v>8</v>
      </c>
      <c r="C108" s="78"/>
      <c r="D108" s="79"/>
      <c r="E108" s="21"/>
    </row>
    <row r="109" spans="1:5" x14ac:dyDescent="0.25">
      <c r="A109" s="256"/>
      <c r="B109" s="47" t="s">
        <v>9</v>
      </c>
      <c r="C109" s="78"/>
      <c r="D109" s="79"/>
      <c r="E109" s="21"/>
    </row>
    <row r="110" spans="1:5" x14ac:dyDescent="0.25">
      <c r="A110" s="256"/>
      <c r="B110" s="47" t="s">
        <v>10</v>
      </c>
      <c r="C110" s="78"/>
      <c r="D110" s="79"/>
      <c r="E110" s="21"/>
    </row>
    <row r="111" spans="1:5" x14ac:dyDescent="0.25">
      <c r="A111" s="256"/>
      <c r="B111" s="60" t="s">
        <v>33</v>
      </c>
      <c r="C111" s="17">
        <f>$C$122</f>
        <v>3692</v>
      </c>
      <c r="D111" s="15">
        <f>$D$122</f>
        <v>4093</v>
      </c>
      <c r="E111" s="22">
        <f>C111/D111</f>
        <v>0.90202785243097972</v>
      </c>
    </row>
    <row r="112" spans="1:5" x14ac:dyDescent="0.25">
      <c r="A112" s="256"/>
      <c r="B112" s="61" t="s">
        <v>11</v>
      </c>
      <c r="C112" s="18">
        <f>C$133</f>
        <v>15729</v>
      </c>
      <c r="D112" s="16">
        <f>D$133</f>
        <v>17521</v>
      </c>
      <c r="E112" s="23">
        <f>E$133</f>
        <v>0.89772273272073511</v>
      </c>
    </row>
    <row r="113" spans="1:5" x14ac:dyDescent="0.25">
      <c r="A113" s="256"/>
      <c r="B113" s="62" t="s">
        <v>15</v>
      </c>
      <c r="C113" s="78"/>
      <c r="D113" s="79" t="s">
        <v>41</v>
      </c>
      <c r="E113" s="24"/>
    </row>
    <row r="114" spans="1:5" ht="15.75" thickBot="1" x14ac:dyDescent="0.3">
      <c r="A114" s="257"/>
      <c r="B114" s="63" t="s">
        <v>16</v>
      </c>
      <c r="C114" s="13"/>
      <c r="D114" s="14" t="s">
        <v>41</v>
      </c>
      <c r="E114" s="25"/>
    </row>
    <row r="115" spans="1:5" ht="15" customHeight="1" x14ac:dyDescent="0.25">
      <c r="A115" s="252" t="s">
        <v>38</v>
      </c>
      <c r="B115" s="59" t="s">
        <v>4</v>
      </c>
      <c r="C115" s="71">
        <v>1891</v>
      </c>
      <c r="D115" s="19">
        <v>2088</v>
      </c>
      <c r="E115" s="20">
        <f>C115/D115</f>
        <v>0.90565134099616862</v>
      </c>
    </row>
    <row r="116" spans="1:5" x14ac:dyDescent="0.25">
      <c r="A116" s="253"/>
      <c r="B116" s="47" t="s">
        <v>5</v>
      </c>
      <c r="C116" s="78">
        <v>960</v>
      </c>
      <c r="D116" s="79">
        <v>1034</v>
      </c>
      <c r="E116" s="21">
        <f t="shared" ref="E116:E117" si="25">C116/D116</f>
        <v>0.92843326885880073</v>
      </c>
    </row>
    <row r="117" spans="1:5" x14ac:dyDescent="0.25">
      <c r="A117" s="253"/>
      <c r="B117" s="47" t="s">
        <v>6</v>
      </c>
      <c r="C117" s="78">
        <v>618</v>
      </c>
      <c r="D117" s="79">
        <v>728</v>
      </c>
      <c r="E117" s="21">
        <f t="shared" si="25"/>
        <v>0.84890109890109888</v>
      </c>
    </row>
    <row r="118" spans="1:5" x14ac:dyDescent="0.25">
      <c r="A118" s="253"/>
      <c r="B118" s="47" t="s">
        <v>7</v>
      </c>
      <c r="C118" s="78">
        <v>168</v>
      </c>
      <c r="D118" s="79">
        <v>178</v>
      </c>
      <c r="E118" s="21">
        <f>C118/D118</f>
        <v>0.9438202247191011</v>
      </c>
    </row>
    <row r="119" spans="1:5" x14ac:dyDescent="0.25">
      <c r="A119" s="253"/>
      <c r="B119" s="47" t="s">
        <v>8</v>
      </c>
      <c r="C119" s="78">
        <v>57</v>
      </c>
      <c r="D119" s="79">
        <v>63</v>
      </c>
      <c r="E119" s="21">
        <f>C119/D119</f>
        <v>0.90476190476190477</v>
      </c>
    </row>
    <row r="120" spans="1:5" x14ac:dyDescent="0.25">
      <c r="A120" s="253"/>
      <c r="B120" s="47" t="s">
        <v>9</v>
      </c>
      <c r="C120" s="78" t="s">
        <v>41</v>
      </c>
      <c r="D120" s="79" t="s">
        <v>41</v>
      </c>
      <c r="E120" s="21" t="s">
        <v>41</v>
      </c>
    </row>
    <row r="121" spans="1:5" x14ac:dyDescent="0.25">
      <c r="A121" s="253"/>
      <c r="B121" s="47" t="s">
        <v>10</v>
      </c>
      <c r="C121" s="78"/>
      <c r="D121" s="79"/>
      <c r="E121" s="21"/>
    </row>
    <row r="122" spans="1:5" x14ac:dyDescent="0.25">
      <c r="A122" s="253"/>
      <c r="B122" s="60" t="s">
        <v>33</v>
      </c>
      <c r="C122" s="17">
        <v>3692</v>
      </c>
      <c r="D122" s="15">
        <v>4093</v>
      </c>
      <c r="E122" s="22">
        <f>C122/D122</f>
        <v>0.90202785243097972</v>
      </c>
    </row>
    <row r="123" spans="1:5" x14ac:dyDescent="0.25">
      <c r="A123" s="253"/>
      <c r="B123" s="61" t="s">
        <v>11</v>
      </c>
      <c r="C123" s="18">
        <f>C$133</f>
        <v>15729</v>
      </c>
      <c r="D123" s="16">
        <f>D$133</f>
        <v>17521</v>
      </c>
      <c r="E123" s="23">
        <f>E$133</f>
        <v>0.89772273272073511</v>
      </c>
    </row>
    <row r="124" spans="1:5" x14ac:dyDescent="0.25">
      <c r="A124" s="253"/>
      <c r="B124" s="62" t="s">
        <v>15</v>
      </c>
      <c r="C124" s="78">
        <f>C115-C117</f>
        <v>1273</v>
      </c>
      <c r="D124" s="79">
        <f>D115-D117</f>
        <v>1360</v>
      </c>
      <c r="E124" s="24">
        <f>E115-E117</f>
        <v>5.6750242095069736E-2</v>
      </c>
    </row>
    <row r="125" spans="1:5" ht="15.75" thickBot="1" x14ac:dyDescent="0.3">
      <c r="A125" s="254"/>
      <c r="B125" s="63" t="s">
        <v>16</v>
      </c>
      <c r="C125" s="13">
        <f>C115-C116</f>
        <v>931</v>
      </c>
      <c r="D125" s="14">
        <f>D115-D116</f>
        <v>1054</v>
      </c>
      <c r="E125" s="25">
        <f>E115-E116</f>
        <v>-2.2781927862632112E-2</v>
      </c>
    </row>
    <row r="126" spans="1:5" ht="15" customHeight="1" x14ac:dyDescent="0.25">
      <c r="A126" s="259" t="s">
        <v>55</v>
      </c>
      <c r="B126" s="59" t="s">
        <v>4</v>
      </c>
      <c r="C126" s="71">
        <f>'80%+ LRE by Elementary School'!C203</f>
        <v>8116</v>
      </c>
      <c r="D126" s="19">
        <f>'80%+ LRE by Elementary School'!D203</f>
        <v>8983</v>
      </c>
      <c r="E126" s="20">
        <f>'80%+ LRE by Elementary School'!E203</f>
        <v>0.90348435934543025</v>
      </c>
    </row>
    <row r="127" spans="1:5" x14ac:dyDescent="0.25">
      <c r="A127" s="256"/>
      <c r="B127" s="47" t="s">
        <v>5</v>
      </c>
      <c r="C127" s="78">
        <f>'80%+ LRE by Elementary School'!C204</f>
        <v>3985</v>
      </c>
      <c r="D127" s="79">
        <f>'80%+ LRE by Elementary School'!D204</f>
        <v>4362</v>
      </c>
      <c r="E127" s="21">
        <f>'80%+ LRE by Elementary School'!E204</f>
        <v>0.91357175607519492</v>
      </c>
    </row>
    <row r="128" spans="1:5" x14ac:dyDescent="0.25">
      <c r="A128" s="256"/>
      <c r="B128" s="47" t="s">
        <v>6</v>
      </c>
      <c r="C128" s="78">
        <f>'80%+ LRE by Elementary School'!C205</f>
        <v>2708</v>
      </c>
      <c r="D128" s="79">
        <f>'80%+ LRE by Elementary School'!D205</f>
        <v>3115</v>
      </c>
      <c r="E128" s="21">
        <f>'80%+ LRE by Elementary School'!E205</f>
        <v>0.86934189406099516</v>
      </c>
    </row>
    <row r="129" spans="1:5" x14ac:dyDescent="0.25">
      <c r="A129" s="256"/>
      <c r="B129" s="47" t="s">
        <v>7</v>
      </c>
      <c r="C129" s="78">
        <f>'80%+ LRE by Elementary School'!C206</f>
        <v>658</v>
      </c>
      <c r="D129" s="79">
        <f>'80%+ LRE by Elementary School'!D206</f>
        <v>721</v>
      </c>
      <c r="E129" s="21">
        <f>'80%+ LRE by Elementary School'!E206</f>
        <v>0.91262135922330101</v>
      </c>
    </row>
    <row r="130" spans="1:5" x14ac:dyDescent="0.25">
      <c r="A130" s="256"/>
      <c r="B130" s="47" t="s">
        <v>8</v>
      </c>
      <c r="C130" s="78">
        <f>'80%+ LRE by Elementary School'!C207</f>
        <v>279</v>
      </c>
      <c r="D130" s="79">
        <f>'80%+ LRE by Elementary School'!D207</f>
        <v>312</v>
      </c>
      <c r="E130" s="21">
        <f>'80%+ LRE by Elementary School'!E207</f>
        <v>0.89423076923076927</v>
      </c>
    </row>
    <row r="131" spans="1:5" x14ac:dyDescent="0.25">
      <c r="A131" s="256"/>
      <c r="B131" s="47" t="s">
        <v>9</v>
      </c>
      <c r="C131" s="78">
        <f>'80%+ LRE by Elementary School'!C208</f>
        <v>24</v>
      </c>
      <c r="D131" s="79">
        <f>'80%+ LRE by Elementary School'!D208</f>
        <v>26</v>
      </c>
      <c r="E131" s="21">
        <f>'80%+ LRE by Elementary School'!E208</f>
        <v>0.92307692307692313</v>
      </c>
    </row>
    <row r="132" spans="1:5" x14ac:dyDescent="0.25">
      <c r="A132" s="256"/>
      <c r="B132" s="47" t="s">
        <v>10</v>
      </c>
      <c r="C132" s="78" t="s">
        <v>41</v>
      </c>
      <c r="D132" s="79" t="str">
        <f>'80%+ LRE by Elementary School'!D209</f>
        <v>**</v>
      </c>
      <c r="E132" s="21" t="s">
        <v>41</v>
      </c>
    </row>
    <row r="133" spans="1:5" x14ac:dyDescent="0.25">
      <c r="A133" s="256"/>
      <c r="B133" s="61" t="s">
        <v>11</v>
      </c>
      <c r="C133" s="18">
        <f>'80%+ LRE by Elementary School'!C210</f>
        <v>15729</v>
      </c>
      <c r="D133" s="16">
        <f>'80%+ LRE by Elementary School'!D210</f>
        <v>17521</v>
      </c>
      <c r="E133" s="23">
        <f>'80%+ LRE by Elementary School'!E210</f>
        <v>0.89772273272073511</v>
      </c>
    </row>
    <row r="134" spans="1:5" x14ac:dyDescent="0.25">
      <c r="A134" s="256"/>
      <c r="B134" s="62" t="s">
        <v>15</v>
      </c>
      <c r="C134" s="78">
        <f>'80%+ LRE by Elementary School'!C211</f>
        <v>5408</v>
      </c>
      <c r="D134" s="79">
        <f>'80%+ LRE by Elementary School'!D211</f>
        <v>5868</v>
      </c>
      <c r="E134" s="81">
        <f>'80%+ LRE by Elementary School'!E211</f>
        <v>3.4142465284435097E-2</v>
      </c>
    </row>
    <row r="135" spans="1:5" ht="15.75" thickBot="1" x14ac:dyDescent="0.3">
      <c r="A135" s="257"/>
      <c r="B135" s="63" t="s">
        <v>16</v>
      </c>
      <c r="C135" s="13">
        <f>'80%+ LRE by Elementary School'!C212</f>
        <v>4131</v>
      </c>
      <c r="D135" s="14">
        <f>'80%+ LRE by Elementary School'!D212</f>
        <v>4621</v>
      </c>
      <c r="E135" s="25">
        <f>'80%+ LRE by Elementary School'!E212</f>
        <v>-1.0087396729764664E-2</v>
      </c>
    </row>
    <row r="136" spans="1:5" ht="15.75" thickBot="1" x14ac:dyDescent="0.3">
      <c r="A136" s="215" t="s">
        <v>81</v>
      </c>
      <c r="B136" s="224"/>
      <c r="C136" s="224"/>
      <c r="D136" s="224"/>
      <c r="E136" s="225"/>
    </row>
    <row r="137" spans="1:5" ht="30.75" customHeight="1" thickBot="1" x14ac:dyDescent="0.3">
      <c r="A137" s="212" t="s">
        <v>42</v>
      </c>
      <c r="B137" s="213"/>
      <c r="C137" s="213"/>
      <c r="D137" s="213"/>
      <c r="E137" s="214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161" priority="109">
      <formula>MOD(ROW(),2)=0</formula>
    </cfRule>
  </conditionalFormatting>
  <conditionalFormatting sqref="B4">
    <cfRule type="expression" dxfId="160" priority="108">
      <formula>MOD(ROW(),2)=0</formula>
    </cfRule>
  </conditionalFormatting>
  <conditionalFormatting sqref="E16:E22">
    <cfRule type="expression" dxfId="159" priority="107">
      <formula>MOD(ROW(),2)=0</formula>
    </cfRule>
  </conditionalFormatting>
  <conditionalFormatting sqref="C16:D22">
    <cfRule type="expression" dxfId="158" priority="106">
      <formula>MOD(ROW(),2)=0</formula>
    </cfRule>
  </conditionalFormatting>
  <conditionalFormatting sqref="C25:E26">
    <cfRule type="expression" dxfId="157" priority="105">
      <formula>MOD(ROW(),2)=0</formula>
    </cfRule>
  </conditionalFormatting>
  <conditionalFormatting sqref="B49:B55">
    <cfRule type="expression" dxfId="156" priority="94">
      <formula>MOD(ROW(),2)=0</formula>
    </cfRule>
  </conditionalFormatting>
  <conditionalFormatting sqref="E49:E55">
    <cfRule type="expression" dxfId="155" priority="93">
      <formula>MOD(ROW(),2)=0</formula>
    </cfRule>
  </conditionalFormatting>
  <conditionalFormatting sqref="C49:D55">
    <cfRule type="expression" dxfId="154" priority="92">
      <formula>MOD(ROW(),2)=0</formula>
    </cfRule>
  </conditionalFormatting>
  <conditionalFormatting sqref="C58:E59">
    <cfRule type="expression" dxfId="153" priority="91">
      <formula>MOD(ROW(),2)=0</formula>
    </cfRule>
  </conditionalFormatting>
  <conditionalFormatting sqref="B71:B77">
    <cfRule type="expression" dxfId="152" priority="84">
      <formula>MOD(ROW(),2)=0</formula>
    </cfRule>
  </conditionalFormatting>
  <conditionalFormatting sqref="E71:E77">
    <cfRule type="expression" dxfId="151" priority="83">
      <formula>MOD(ROW(),2)=0</formula>
    </cfRule>
  </conditionalFormatting>
  <conditionalFormatting sqref="C71:D77">
    <cfRule type="expression" dxfId="150" priority="82">
      <formula>MOD(ROW(),2)=0</formula>
    </cfRule>
  </conditionalFormatting>
  <conditionalFormatting sqref="C80:E81">
    <cfRule type="expression" dxfId="149" priority="81">
      <formula>MOD(ROW(),2)=0</formula>
    </cfRule>
  </conditionalFormatting>
  <conditionalFormatting sqref="B93:B99">
    <cfRule type="expression" dxfId="148" priority="74">
      <formula>MOD(ROW(),2)=0</formula>
    </cfRule>
  </conditionalFormatting>
  <conditionalFormatting sqref="E93:E99">
    <cfRule type="expression" dxfId="147" priority="73">
      <formula>MOD(ROW(),2)=0</formula>
    </cfRule>
  </conditionalFormatting>
  <conditionalFormatting sqref="C93:D99">
    <cfRule type="expression" dxfId="146" priority="72">
      <formula>MOD(ROW(),2)=0</formula>
    </cfRule>
  </conditionalFormatting>
  <conditionalFormatting sqref="C102:E103">
    <cfRule type="expression" dxfId="145" priority="71">
      <formula>MOD(ROW(),2)=0</formula>
    </cfRule>
  </conditionalFormatting>
  <conditionalFormatting sqref="B115:B121">
    <cfRule type="expression" dxfId="144" priority="64">
      <formula>MOD(ROW(),2)=0</formula>
    </cfRule>
  </conditionalFormatting>
  <conditionalFormatting sqref="E115:E121">
    <cfRule type="expression" dxfId="143" priority="63">
      <formula>MOD(ROW(),2)=0</formula>
    </cfRule>
  </conditionalFormatting>
  <conditionalFormatting sqref="C115:D121">
    <cfRule type="expression" dxfId="142" priority="62">
      <formula>MOD(ROW(),2)=0</formula>
    </cfRule>
  </conditionalFormatting>
  <conditionalFormatting sqref="C124:E125">
    <cfRule type="expression" dxfId="141" priority="61">
      <formula>MOD(ROW(),2)=0</formula>
    </cfRule>
  </conditionalFormatting>
  <conditionalFormatting sqref="C4:E4">
    <cfRule type="expression" dxfId="140" priority="33">
      <formula>MOD(ROW(),2)=0</formula>
    </cfRule>
  </conditionalFormatting>
  <conditionalFormatting sqref="B5:B11">
    <cfRule type="expression" dxfId="139" priority="32">
      <formula>MOD(ROW(),2)=0</formula>
    </cfRule>
  </conditionalFormatting>
  <conditionalFormatting sqref="E5:E11">
    <cfRule type="expression" dxfId="138" priority="31">
      <formula>MOD(ROW(),2)=0</formula>
    </cfRule>
  </conditionalFormatting>
  <conditionalFormatting sqref="C5:D11">
    <cfRule type="expression" dxfId="137" priority="30">
      <formula>MOD(ROW(),2)=0</formula>
    </cfRule>
  </conditionalFormatting>
  <conditionalFormatting sqref="C14:E15">
    <cfRule type="expression" dxfId="136" priority="29">
      <formula>MOD(ROW(),2)=0</formula>
    </cfRule>
  </conditionalFormatting>
  <conditionalFormatting sqref="B27:B33">
    <cfRule type="expression" dxfId="135" priority="24">
      <formula>MOD(ROW(),2)=0</formula>
    </cfRule>
  </conditionalFormatting>
  <conditionalFormatting sqref="E27:E33">
    <cfRule type="expression" dxfId="134" priority="23">
      <formula>MOD(ROW(),2)=0</formula>
    </cfRule>
  </conditionalFormatting>
  <conditionalFormatting sqref="C27:D33">
    <cfRule type="expression" dxfId="133" priority="22">
      <formula>MOD(ROW(),2)=0</formula>
    </cfRule>
  </conditionalFormatting>
  <conditionalFormatting sqref="C36:E37">
    <cfRule type="expression" dxfId="132" priority="21">
      <formula>MOD(ROW(),2)=0</formula>
    </cfRule>
  </conditionalFormatting>
  <conditionalFormatting sqref="B60:B66">
    <cfRule type="expression" dxfId="131" priority="20">
      <formula>MOD(ROW(),2)=0</formula>
    </cfRule>
  </conditionalFormatting>
  <conditionalFormatting sqref="E60:E66">
    <cfRule type="expression" dxfId="130" priority="19">
      <formula>MOD(ROW(),2)=0</formula>
    </cfRule>
  </conditionalFormatting>
  <conditionalFormatting sqref="C60:D66">
    <cfRule type="expression" dxfId="129" priority="18">
      <formula>MOD(ROW(),2)=0</formula>
    </cfRule>
  </conditionalFormatting>
  <conditionalFormatting sqref="C69:E70">
    <cfRule type="expression" dxfId="128" priority="17">
      <formula>MOD(ROW(),2)=0</formula>
    </cfRule>
  </conditionalFormatting>
  <conditionalFormatting sqref="B82:B88">
    <cfRule type="expression" dxfId="127" priority="16">
      <formula>MOD(ROW(),2)=0</formula>
    </cfRule>
  </conditionalFormatting>
  <conditionalFormatting sqref="E82:E88">
    <cfRule type="expression" dxfId="126" priority="15">
      <formula>MOD(ROW(),2)=0</formula>
    </cfRule>
  </conditionalFormatting>
  <conditionalFormatting sqref="C82:D88">
    <cfRule type="expression" dxfId="125" priority="14">
      <formula>MOD(ROW(),2)=0</formula>
    </cfRule>
  </conditionalFormatting>
  <conditionalFormatting sqref="C91:E92">
    <cfRule type="expression" dxfId="124" priority="13">
      <formula>MOD(ROW(),2)=0</formula>
    </cfRule>
  </conditionalFormatting>
  <conditionalFormatting sqref="B126:B132">
    <cfRule type="expression" dxfId="123" priority="12">
      <formula>MOD(ROW(),2)=0</formula>
    </cfRule>
  </conditionalFormatting>
  <conditionalFormatting sqref="E126:E132">
    <cfRule type="expression" dxfId="122" priority="11">
      <formula>MOD(ROW(),2)=0</formula>
    </cfRule>
  </conditionalFormatting>
  <conditionalFormatting sqref="C126:D132">
    <cfRule type="expression" dxfId="121" priority="10">
      <formula>MOD(ROW(),2)=0</formula>
    </cfRule>
  </conditionalFormatting>
  <conditionalFormatting sqref="C134:E135">
    <cfRule type="expression" dxfId="120" priority="9">
      <formula>MOD(ROW(),2)=0</formula>
    </cfRule>
  </conditionalFormatting>
  <conditionalFormatting sqref="B38:B44">
    <cfRule type="expression" dxfId="119" priority="8">
      <formula>MOD(ROW(),2)=0</formula>
    </cfRule>
  </conditionalFormatting>
  <conditionalFormatting sqref="E38:E44">
    <cfRule type="expression" dxfId="118" priority="7">
      <formula>MOD(ROW(),2)=0</formula>
    </cfRule>
  </conditionalFormatting>
  <conditionalFormatting sqref="C38:D44">
    <cfRule type="expression" dxfId="117" priority="6">
      <formula>MOD(ROW(),2)=0</formula>
    </cfRule>
  </conditionalFormatting>
  <conditionalFormatting sqref="C47:E48">
    <cfRule type="expression" dxfId="116" priority="5">
      <formula>MOD(ROW(),2)=0</formula>
    </cfRule>
  </conditionalFormatting>
  <conditionalFormatting sqref="B104:B110">
    <cfRule type="expression" dxfId="115" priority="4">
      <formula>MOD(ROW(),2)=0</formula>
    </cfRule>
  </conditionalFormatting>
  <conditionalFormatting sqref="E104:E110">
    <cfRule type="expression" dxfId="114" priority="3">
      <formula>MOD(ROW(),2)=0</formula>
    </cfRule>
  </conditionalFormatting>
  <conditionalFormatting sqref="C104:D110">
    <cfRule type="expression" dxfId="113" priority="2">
      <formula>MOD(ROW(),2)=0</formula>
    </cfRule>
  </conditionalFormatting>
  <conditionalFormatting sqref="C113:E114">
    <cfRule type="expression" dxfId="11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6" width="8" style="64" customWidth="1"/>
  </cols>
  <sheetData>
    <row r="1" spans="1:6" ht="15" customHeight="1" x14ac:dyDescent="0.25">
      <c r="A1" s="246" t="s">
        <v>17</v>
      </c>
      <c r="B1" s="249" t="s">
        <v>52</v>
      </c>
      <c r="C1" s="231" t="s">
        <v>87</v>
      </c>
      <c r="D1" s="232"/>
      <c r="E1" s="233"/>
      <c r="F1"/>
    </row>
    <row r="2" spans="1:6" x14ac:dyDescent="0.25">
      <c r="A2" s="247"/>
      <c r="B2" s="250"/>
      <c r="C2" s="234"/>
      <c r="D2" s="235"/>
      <c r="E2" s="236"/>
      <c r="F2"/>
    </row>
    <row r="3" spans="1:6" ht="15" customHeight="1" thickBot="1" x14ac:dyDescent="0.3">
      <c r="A3" s="247"/>
      <c r="B3" s="251"/>
      <c r="C3" s="237"/>
      <c r="D3" s="238"/>
      <c r="E3" s="239"/>
      <c r="F3"/>
    </row>
    <row r="4" spans="1:6" ht="15.75" customHeight="1" thickBot="1" x14ac:dyDescent="0.3">
      <c r="A4" s="248"/>
      <c r="B4" s="68" t="s">
        <v>0</v>
      </c>
      <c r="C4" s="90" t="s">
        <v>74</v>
      </c>
      <c r="D4" s="91" t="s">
        <v>53</v>
      </c>
      <c r="E4" s="92" t="s">
        <v>73</v>
      </c>
      <c r="F4"/>
    </row>
    <row r="5" spans="1:6" x14ac:dyDescent="0.25">
      <c r="A5" s="259" t="s">
        <v>63</v>
      </c>
      <c r="B5" s="59" t="s">
        <v>4</v>
      </c>
      <c r="C5" s="71" t="s">
        <v>41</v>
      </c>
      <c r="D5" s="19" t="s">
        <v>41</v>
      </c>
      <c r="E5" s="20" t="s">
        <v>41</v>
      </c>
      <c r="F5"/>
    </row>
    <row r="6" spans="1:6" x14ac:dyDescent="0.25">
      <c r="A6" s="256"/>
      <c r="B6" s="47" t="s">
        <v>5</v>
      </c>
      <c r="C6" s="78" t="s">
        <v>41</v>
      </c>
      <c r="D6" s="79" t="s">
        <v>41</v>
      </c>
      <c r="E6" s="21"/>
      <c r="F6"/>
    </row>
    <row r="7" spans="1:6" x14ac:dyDescent="0.25">
      <c r="A7" s="256"/>
      <c r="B7" s="47" t="s">
        <v>6</v>
      </c>
      <c r="C7" s="78">
        <v>11</v>
      </c>
      <c r="D7" s="79">
        <v>13</v>
      </c>
      <c r="E7" s="21">
        <f>C7/D7</f>
        <v>0.84615384615384615</v>
      </c>
      <c r="F7"/>
    </row>
    <row r="8" spans="1:6" x14ac:dyDescent="0.25">
      <c r="A8" s="256"/>
      <c r="B8" s="47" t="s">
        <v>7</v>
      </c>
      <c r="C8" s="78" t="s">
        <v>41</v>
      </c>
      <c r="D8" s="79" t="s">
        <v>41</v>
      </c>
      <c r="E8" s="21" t="s">
        <v>41</v>
      </c>
      <c r="F8"/>
    </row>
    <row r="9" spans="1:6" x14ac:dyDescent="0.25">
      <c r="A9" s="256"/>
      <c r="B9" s="47" t="s">
        <v>8</v>
      </c>
      <c r="C9" s="78"/>
      <c r="D9" s="79"/>
      <c r="E9" s="21"/>
      <c r="F9"/>
    </row>
    <row r="10" spans="1:6" x14ac:dyDescent="0.25">
      <c r="A10" s="256"/>
      <c r="B10" s="47" t="s">
        <v>9</v>
      </c>
      <c r="C10" s="78"/>
      <c r="D10" s="79"/>
      <c r="E10" s="21"/>
      <c r="F10"/>
    </row>
    <row r="11" spans="1:6" x14ac:dyDescent="0.25">
      <c r="A11" s="256"/>
      <c r="B11" s="47" t="s">
        <v>10</v>
      </c>
      <c r="C11" s="78"/>
      <c r="D11" s="79"/>
      <c r="E11" s="21"/>
      <c r="F11"/>
    </row>
    <row r="12" spans="1:6" x14ac:dyDescent="0.25">
      <c r="A12" s="256"/>
      <c r="B12" s="60" t="s">
        <v>64</v>
      </c>
      <c r="C12" s="17">
        <f t="shared" ref="C12:E12" si="0">C$78</f>
        <v>5018</v>
      </c>
      <c r="D12" s="15">
        <f t="shared" si="0"/>
        <v>5539</v>
      </c>
      <c r="E12" s="26">
        <f t="shared" si="0"/>
        <v>0.90593970030691462</v>
      </c>
      <c r="F12"/>
    </row>
    <row r="13" spans="1:6" x14ac:dyDescent="0.25">
      <c r="A13" s="256"/>
      <c r="B13" s="61" t="s">
        <v>11</v>
      </c>
      <c r="C13" s="18">
        <f t="shared" ref="C13:E13" si="1">C$79</f>
        <v>15729</v>
      </c>
      <c r="D13" s="16">
        <f t="shared" si="1"/>
        <v>17521</v>
      </c>
      <c r="E13" s="27">
        <f t="shared" si="1"/>
        <v>0.89772273272073511</v>
      </c>
      <c r="F13"/>
    </row>
    <row r="14" spans="1:6" x14ac:dyDescent="0.25">
      <c r="A14" s="256"/>
      <c r="B14" s="62" t="s">
        <v>15</v>
      </c>
      <c r="C14" s="78" t="s">
        <v>41</v>
      </c>
      <c r="D14" s="79" t="s">
        <v>41</v>
      </c>
      <c r="E14" s="24" t="s">
        <v>41</v>
      </c>
      <c r="F14"/>
    </row>
    <row r="15" spans="1:6" ht="15.75" thickBot="1" x14ac:dyDescent="0.3">
      <c r="A15" s="257"/>
      <c r="B15" s="63" t="s">
        <v>16</v>
      </c>
      <c r="C15" s="13" t="s">
        <v>41</v>
      </c>
      <c r="D15" s="14" t="s">
        <v>41</v>
      </c>
      <c r="E15" s="25"/>
      <c r="F15"/>
    </row>
    <row r="16" spans="1:6" x14ac:dyDescent="0.25">
      <c r="A16" s="263" t="s">
        <v>43</v>
      </c>
      <c r="B16" s="59" t="s">
        <v>4</v>
      </c>
      <c r="C16" s="71">
        <v>473</v>
      </c>
      <c r="D16" s="19">
        <v>521</v>
      </c>
      <c r="E16" s="20">
        <f>C16/D16</f>
        <v>0.90786948176583493</v>
      </c>
      <c r="F16"/>
    </row>
    <row r="17" spans="1:6" x14ac:dyDescent="0.25">
      <c r="A17" s="264"/>
      <c r="B17" s="47" t="s">
        <v>5</v>
      </c>
      <c r="C17" s="78">
        <v>101</v>
      </c>
      <c r="D17" s="79">
        <v>107</v>
      </c>
      <c r="E17" s="21">
        <f>C17/D17</f>
        <v>0.94392523364485981</v>
      </c>
      <c r="F17"/>
    </row>
    <row r="18" spans="1:6" x14ac:dyDescent="0.25">
      <c r="A18" s="264"/>
      <c r="B18" s="47" t="s">
        <v>6</v>
      </c>
      <c r="C18" s="78">
        <v>23</v>
      </c>
      <c r="D18" s="79">
        <v>27</v>
      </c>
      <c r="E18" s="21">
        <f>C18/D18</f>
        <v>0.85185185185185186</v>
      </c>
      <c r="F18"/>
    </row>
    <row r="19" spans="1:6" x14ac:dyDescent="0.25">
      <c r="A19" s="264"/>
      <c r="B19" s="47" t="s">
        <v>7</v>
      </c>
      <c r="C19" s="78">
        <v>25</v>
      </c>
      <c r="D19" s="79">
        <v>30</v>
      </c>
      <c r="E19" s="21">
        <f>C19/D19</f>
        <v>0.83333333333333337</v>
      </c>
      <c r="F19"/>
    </row>
    <row r="20" spans="1:6" x14ac:dyDescent="0.25">
      <c r="A20" s="264"/>
      <c r="B20" s="47" t="s">
        <v>8</v>
      </c>
      <c r="C20" s="78">
        <v>19</v>
      </c>
      <c r="D20" s="79">
        <v>21</v>
      </c>
      <c r="E20" s="21">
        <f>C20/D20</f>
        <v>0.90476190476190477</v>
      </c>
      <c r="F20"/>
    </row>
    <row r="21" spans="1:6" x14ac:dyDescent="0.25">
      <c r="A21" s="264"/>
      <c r="B21" s="47" t="s">
        <v>9</v>
      </c>
      <c r="C21" s="78" t="s">
        <v>41</v>
      </c>
      <c r="D21" s="79" t="s">
        <v>41</v>
      </c>
      <c r="E21" s="21" t="s">
        <v>41</v>
      </c>
      <c r="F21"/>
    </row>
    <row r="22" spans="1:6" x14ac:dyDescent="0.25">
      <c r="A22" s="264"/>
      <c r="B22" s="47" t="s">
        <v>10</v>
      </c>
      <c r="C22" s="78"/>
      <c r="D22" s="79"/>
      <c r="E22" s="21"/>
      <c r="F22"/>
    </row>
    <row r="23" spans="1:6" x14ac:dyDescent="0.25">
      <c r="A23" s="264"/>
      <c r="B23" s="60" t="s">
        <v>64</v>
      </c>
      <c r="C23" s="17">
        <f t="shared" ref="C23:E23" si="2">C$78</f>
        <v>5018</v>
      </c>
      <c r="D23" s="15">
        <f t="shared" si="2"/>
        <v>5539</v>
      </c>
      <c r="E23" s="26">
        <f t="shared" si="2"/>
        <v>0.90593970030691462</v>
      </c>
      <c r="F23"/>
    </row>
    <row r="24" spans="1:6" x14ac:dyDescent="0.25">
      <c r="A24" s="264"/>
      <c r="B24" s="61" t="s">
        <v>11</v>
      </c>
      <c r="C24" s="18">
        <f t="shared" ref="C24:E24" si="3">C$79</f>
        <v>15729</v>
      </c>
      <c r="D24" s="16">
        <f t="shared" si="3"/>
        <v>17521</v>
      </c>
      <c r="E24" s="27">
        <f t="shared" si="3"/>
        <v>0.89772273272073511</v>
      </c>
      <c r="F24"/>
    </row>
    <row r="25" spans="1:6" x14ac:dyDescent="0.25">
      <c r="A25" s="264"/>
      <c r="B25" s="62" t="s">
        <v>15</v>
      </c>
      <c r="C25" s="78">
        <f>C16-C18</f>
        <v>450</v>
      </c>
      <c r="D25" s="79">
        <f>D16-D18</f>
        <v>494</v>
      </c>
      <c r="E25" s="24">
        <f>E16-E18</f>
        <v>5.6017629913983069E-2</v>
      </c>
      <c r="F25"/>
    </row>
    <row r="26" spans="1:6" ht="15.75" thickBot="1" x14ac:dyDescent="0.3">
      <c r="A26" s="265"/>
      <c r="B26" s="63" t="s">
        <v>16</v>
      </c>
      <c r="C26" s="13">
        <f>C16-C17</f>
        <v>372</v>
      </c>
      <c r="D26" s="14">
        <f>D16-D17</f>
        <v>414</v>
      </c>
      <c r="E26" s="25">
        <f>E16-E17</f>
        <v>-3.6055751879024878E-2</v>
      </c>
      <c r="F26"/>
    </row>
    <row r="27" spans="1:6" x14ac:dyDescent="0.25">
      <c r="A27" s="266" t="s">
        <v>45</v>
      </c>
      <c r="B27" s="59" t="s">
        <v>4</v>
      </c>
      <c r="C27" s="71" t="s">
        <v>41</v>
      </c>
      <c r="D27" s="19">
        <v>15</v>
      </c>
      <c r="E27" s="20" t="s">
        <v>41</v>
      </c>
      <c r="F27"/>
    </row>
    <row r="28" spans="1:6" x14ac:dyDescent="0.25">
      <c r="A28" s="267"/>
      <c r="B28" s="47" t="s">
        <v>5</v>
      </c>
      <c r="C28" s="78" t="s">
        <v>41</v>
      </c>
      <c r="D28" s="79" t="s">
        <v>41</v>
      </c>
      <c r="E28" s="21" t="s">
        <v>41</v>
      </c>
      <c r="F28"/>
    </row>
    <row r="29" spans="1:6" x14ac:dyDescent="0.25">
      <c r="A29" s="267"/>
      <c r="B29" s="47" t="s">
        <v>6</v>
      </c>
      <c r="C29" s="78" t="s">
        <v>41</v>
      </c>
      <c r="D29" s="79" t="s">
        <v>41</v>
      </c>
      <c r="E29" s="21" t="s">
        <v>41</v>
      </c>
      <c r="F29"/>
    </row>
    <row r="30" spans="1:6" x14ac:dyDescent="0.25">
      <c r="A30" s="267"/>
      <c r="B30" s="47" t="s">
        <v>7</v>
      </c>
      <c r="C30" s="78"/>
      <c r="D30" s="79" t="s">
        <v>41</v>
      </c>
      <c r="E30" s="21"/>
      <c r="F30"/>
    </row>
    <row r="31" spans="1:6" x14ac:dyDescent="0.25">
      <c r="A31" s="267"/>
      <c r="B31" s="47" t="s">
        <v>8</v>
      </c>
      <c r="C31" s="78"/>
      <c r="D31" s="79"/>
      <c r="E31" s="21"/>
      <c r="F31"/>
    </row>
    <row r="32" spans="1:6" x14ac:dyDescent="0.25">
      <c r="A32" s="267"/>
      <c r="B32" s="47" t="s">
        <v>9</v>
      </c>
      <c r="C32" s="78"/>
      <c r="D32" s="79"/>
      <c r="E32" s="21"/>
      <c r="F32"/>
    </row>
    <row r="33" spans="1:6" x14ac:dyDescent="0.25">
      <c r="A33" s="267"/>
      <c r="B33" s="47" t="s">
        <v>10</v>
      </c>
      <c r="C33" s="78"/>
      <c r="D33" s="79"/>
      <c r="E33" s="21"/>
      <c r="F33"/>
    </row>
    <row r="34" spans="1:6" x14ac:dyDescent="0.25">
      <c r="A34" s="267"/>
      <c r="B34" s="60" t="s">
        <v>64</v>
      </c>
      <c r="C34" s="17">
        <f t="shared" ref="C34:E34" si="4">C$78</f>
        <v>5018</v>
      </c>
      <c r="D34" s="15">
        <f t="shared" si="4"/>
        <v>5539</v>
      </c>
      <c r="E34" s="26">
        <f t="shared" si="4"/>
        <v>0.90593970030691462</v>
      </c>
      <c r="F34"/>
    </row>
    <row r="35" spans="1:6" x14ac:dyDescent="0.25">
      <c r="A35" s="267"/>
      <c r="B35" s="61" t="s">
        <v>11</v>
      </c>
      <c r="C35" s="18">
        <f t="shared" ref="C35:E35" si="5">C$79</f>
        <v>15729</v>
      </c>
      <c r="D35" s="16">
        <f t="shared" si="5"/>
        <v>17521</v>
      </c>
      <c r="E35" s="27">
        <f t="shared" si="5"/>
        <v>0.89772273272073511</v>
      </c>
      <c r="F35"/>
    </row>
    <row r="36" spans="1:6" x14ac:dyDescent="0.25">
      <c r="A36" s="267"/>
      <c r="B36" s="62" t="s">
        <v>15</v>
      </c>
      <c r="C36" s="78" t="s">
        <v>41</v>
      </c>
      <c r="D36" s="79" t="s">
        <v>41</v>
      </c>
      <c r="E36" s="24" t="s">
        <v>41</v>
      </c>
      <c r="F36"/>
    </row>
    <row r="37" spans="1:6" ht="15.75" thickBot="1" x14ac:dyDescent="0.3">
      <c r="A37" s="268"/>
      <c r="B37" s="63" t="s">
        <v>16</v>
      </c>
      <c r="C37" s="13" t="s">
        <v>41</v>
      </c>
      <c r="D37" s="14" t="s">
        <v>41</v>
      </c>
      <c r="E37" s="25" t="s">
        <v>41</v>
      </c>
      <c r="F37"/>
    </row>
    <row r="38" spans="1:6" x14ac:dyDescent="0.25">
      <c r="A38" s="269" t="s">
        <v>44</v>
      </c>
      <c r="B38" s="59" t="s">
        <v>4</v>
      </c>
      <c r="C38" s="71">
        <v>852</v>
      </c>
      <c r="D38" s="19">
        <v>932</v>
      </c>
      <c r="E38" s="20">
        <f>C38/D38</f>
        <v>0.91416309012875541</v>
      </c>
      <c r="F38"/>
    </row>
    <row r="39" spans="1:6" x14ac:dyDescent="0.25">
      <c r="A39" s="264"/>
      <c r="B39" s="47" t="s">
        <v>5</v>
      </c>
      <c r="C39" s="78">
        <v>599</v>
      </c>
      <c r="D39" s="79">
        <v>647</v>
      </c>
      <c r="E39" s="21">
        <f t="shared" ref="E39" si="6">C39/D39</f>
        <v>0.92581143740340033</v>
      </c>
      <c r="F39"/>
    </row>
    <row r="40" spans="1:6" x14ac:dyDescent="0.25">
      <c r="A40" s="264"/>
      <c r="B40" s="47" t="s">
        <v>6</v>
      </c>
      <c r="C40" s="78">
        <v>191</v>
      </c>
      <c r="D40" s="79">
        <v>211</v>
      </c>
      <c r="E40" s="21">
        <f>C40/D40</f>
        <v>0.90521327014218012</v>
      </c>
      <c r="F40"/>
    </row>
    <row r="41" spans="1:6" x14ac:dyDescent="0.25">
      <c r="A41" s="264"/>
      <c r="B41" s="47" t="s">
        <v>7</v>
      </c>
      <c r="C41" s="78">
        <v>52</v>
      </c>
      <c r="D41" s="79">
        <v>57</v>
      </c>
      <c r="E41" s="21">
        <f>C41/D41</f>
        <v>0.91228070175438591</v>
      </c>
      <c r="F41"/>
    </row>
    <row r="42" spans="1:6" x14ac:dyDescent="0.25">
      <c r="A42" s="264"/>
      <c r="B42" s="47" t="s">
        <v>8</v>
      </c>
      <c r="C42" s="78">
        <v>26</v>
      </c>
      <c r="D42" s="79">
        <v>27</v>
      </c>
      <c r="E42" s="21">
        <f>C42/D42</f>
        <v>0.96296296296296291</v>
      </c>
      <c r="F42"/>
    </row>
    <row r="43" spans="1:6" x14ac:dyDescent="0.25">
      <c r="A43" s="264"/>
      <c r="B43" s="47" t="s">
        <v>9</v>
      </c>
      <c r="C43" s="78" t="s">
        <v>41</v>
      </c>
      <c r="D43" s="79" t="s">
        <v>41</v>
      </c>
      <c r="E43" s="21" t="s">
        <v>41</v>
      </c>
      <c r="F43"/>
    </row>
    <row r="44" spans="1:6" x14ac:dyDescent="0.25">
      <c r="A44" s="264"/>
      <c r="B44" s="47" t="s">
        <v>10</v>
      </c>
      <c r="C44" s="78"/>
      <c r="D44" s="79"/>
      <c r="E44" s="21"/>
      <c r="F44"/>
    </row>
    <row r="45" spans="1:6" x14ac:dyDescent="0.25">
      <c r="A45" s="264"/>
      <c r="B45" s="60" t="s">
        <v>64</v>
      </c>
      <c r="C45" s="17">
        <f t="shared" ref="C45:E45" si="7">C$78</f>
        <v>5018</v>
      </c>
      <c r="D45" s="15">
        <f t="shared" si="7"/>
        <v>5539</v>
      </c>
      <c r="E45" s="26">
        <f t="shared" si="7"/>
        <v>0.90593970030691462</v>
      </c>
      <c r="F45"/>
    </row>
    <row r="46" spans="1:6" x14ac:dyDescent="0.25">
      <c r="A46" s="264"/>
      <c r="B46" s="61" t="s">
        <v>11</v>
      </c>
      <c r="C46" s="18">
        <f t="shared" ref="C46:E46" si="8">C$79</f>
        <v>15729</v>
      </c>
      <c r="D46" s="16">
        <f t="shared" si="8"/>
        <v>17521</v>
      </c>
      <c r="E46" s="27">
        <f t="shared" si="8"/>
        <v>0.89772273272073511</v>
      </c>
      <c r="F46"/>
    </row>
    <row r="47" spans="1:6" x14ac:dyDescent="0.25">
      <c r="A47" s="264"/>
      <c r="B47" s="62" t="s">
        <v>15</v>
      </c>
      <c r="C47" s="78">
        <f>C38-C40</f>
        <v>661</v>
      </c>
      <c r="D47" s="79">
        <f>D38-D40</f>
        <v>721</v>
      </c>
      <c r="E47" s="288">
        <f>E38-E40</f>
        <v>8.9498199865752914E-3</v>
      </c>
      <c r="F47"/>
    </row>
    <row r="48" spans="1:6" ht="15.75" thickBot="1" x14ac:dyDescent="0.3">
      <c r="A48" s="265"/>
      <c r="B48" s="63" t="s">
        <v>16</v>
      </c>
      <c r="C48" s="13">
        <f>C38-C39</f>
        <v>253</v>
      </c>
      <c r="D48" s="14">
        <f>D38-D39</f>
        <v>285</v>
      </c>
      <c r="E48" s="25">
        <f>E38-E39</f>
        <v>-1.1648347274644921E-2</v>
      </c>
      <c r="F48"/>
    </row>
    <row r="49" spans="1:6" ht="15" customHeight="1" x14ac:dyDescent="0.25">
      <c r="A49" s="266" t="s">
        <v>46</v>
      </c>
      <c r="B49" s="59" t="s">
        <v>4</v>
      </c>
      <c r="C49" s="71">
        <v>1366</v>
      </c>
      <c r="D49" s="19">
        <v>1504</v>
      </c>
      <c r="E49" s="20">
        <f>C49/D49</f>
        <v>0.9082446808510638</v>
      </c>
      <c r="F49"/>
    </row>
    <row r="50" spans="1:6" x14ac:dyDescent="0.25">
      <c r="A50" s="267"/>
      <c r="B50" s="47" t="s">
        <v>5</v>
      </c>
      <c r="C50" s="78">
        <v>548</v>
      </c>
      <c r="D50" s="79">
        <v>577</v>
      </c>
      <c r="E50" s="21">
        <f t="shared" ref="E50:E51" si="9">C50/D50</f>
        <v>0.94974003466204504</v>
      </c>
      <c r="F50"/>
    </row>
    <row r="51" spans="1:6" x14ac:dyDescent="0.25">
      <c r="A51" s="267"/>
      <c r="B51" s="47" t="s">
        <v>6</v>
      </c>
      <c r="C51" s="78">
        <v>512</v>
      </c>
      <c r="D51" s="79">
        <v>583</v>
      </c>
      <c r="E51" s="21">
        <f t="shared" si="9"/>
        <v>0.87821612349914235</v>
      </c>
      <c r="F51"/>
    </row>
    <row r="52" spans="1:6" x14ac:dyDescent="0.25">
      <c r="A52" s="267"/>
      <c r="B52" s="47" t="s">
        <v>7</v>
      </c>
      <c r="C52" s="78">
        <v>117</v>
      </c>
      <c r="D52" s="79">
        <v>132</v>
      </c>
      <c r="E52" s="21">
        <f>C52/D52</f>
        <v>0.88636363636363635</v>
      </c>
      <c r="F52"/>
    </row>
    <row r="53" spans="1:6" x14ac:dyDescent="0.25">
      <c r="A53" s="267"/>
      <c r="B53" s="47" t="s">
        <v>8</v>
      </c>
      <c r="C53" s="78">
        <v>63</v>
      </c>
      <c r="D53" s="79">
        <v>64</v>
      </c>
      <c r="E53" s="21">
        <f>C53/D53</f>
        <v>0.984375</v>
      </c>
      <c r="F53"/>
    </row>
    <row r="54" spans="1:6" x14ac:dyDescent="0.25">
      <c r="A54" s="267"/>
      <c r="B54" s="47" t="s">
        <v>9</v>
      </c>
      <c r="C54" s="78">
        <v>12</v>
      </c>
      <c r="D54" s="79">
        <v>14</v>
      </c>
      <c r="E54" s="21">
        <f>C54/D54</f>
        <v>0.8571428571428571</v>
      </c>
      <c r="F54"/>
    </row>
    <row r="55" spans="1:6" x14ac:dyDescent="0.25">
      <c r="A55" s="267"/>
      <c r="B55" s="47" t="s">
        <v>10</v>
      </c>
      <c r="C55" s="78"/>
      <c r="D55" s="79"/>
      <c r="E55" s="21"/>
      <c r="F55"/>
    </row>
    <row r="56" spans="1:6" x14ac:dyDescent="0.25">
      <c r="A56" s="267"/>
      <c r="B56" s="60" t="s">
        <v>64</v>
      </c>
      <c r="C56" s="17">
        <f t="shared" ref="C56:E56" si="10">C$78</f>
        <v>5018</v>
      </c>
      <c r="D56" s="15">
        <f t="shared" si="10"/>
        <v>5539</v>
      </c>
      <c r="E56" s="26">
        <f t="shared" si="10"/>
        <v>0.90593970030691462</v>
      </c>
      <c r="F56"/>
    </row>
    <row r="57" spans="1:6" x14ac:dyDescent="0.25">
      <c r="A57" s="267"/>
      <c r="B57" s="61" t="s">
        <v>11</v>
      </c>
      <c r="C57" s="18">
        <f>$C$89</f>
        <v>15729</v>
      </c>
      <c r="D57" s="16">
        <f>$D$89</f>
        <v>17521</v>
      </c>
      <c r="E57" s="23">
        <f>$E$89</f>
        <v>0.89772273272073511</v>
      </c>
      <c r="F57"/>
    </row>
    <row r="58" spans="1:6" x14ac:dyDescent="0.25">
      <c r="A58" s="267"/>
      <c r="B58" s="62" t="s">
        <v>15</v>
      </c>
      <c r="C58" s="78">
        <f>C49-C51</f>
        <v>854</v>
      </c>
      <c r="D58" s="79">
        <f>D49-D51</f>
        <v>921</v>
      </c>
      <c r="E58" s="24">
        <f>E49-E51</f>
        <v>3.0028557351921448E-2</v>
      </c>
      <c r="F58"/>
    </row>
    <row r="59" spans="1:6" ht="15.75" thickBot="1" x14ac:dyDescent="0.3">
      <c r="A59" s="268"/>
      <c r="B59" s="63" t="s">
        <v>16</v>
      </c>
      <c r="C59" s="13">
        <f>C49-C50</f>
        <v>818</v>
      </c>
      <c r="D59" s="14">
        <f>D49-D50</f>
        <v>927</v>
      </c>
      <c r="E59" s="25">
        <f>E49-E50</f>
        <v>-4.1495353810981239E-2</v>
      </c>
      <c r="F59"/>
    </row>
    <row r="60" spans="1:6" ht="15" customHeight="1" x14ac:dyDescent="0.25">
      <c r="A60" s="263" t="s">
        <v>80</v>
      </c>
      <c r="B60" s="59" t="s">
        <v>4</v>
      </c>
      <c r="C60" s="71"/>
      <c r="D60" s="19">
        <v>21</v>
      </c>
      <c r="E60" s="20"/>
      <c r="F60"/>
    </row>
    <row r="61" spans="1:6" x14ac:dyDescent="0.25">
      <c r="A61" s="264"/>
      <c r="B61" s="47" t="s">
        <v>5</v>
      </c>
      <c r="C61" s="78"/>
      <c r="D61" s="79" t="s">
        <v>41</v>
      </c>
      <c r="E61" s="21"/>
      <c r="F61"/>
    </row>
    <row r="62" spans="1:6" x14ac:dyDescent="0.25">
      <c r="A62" s="264"/>
      <c r="B62" s="47" t="s">
        <v>6</v>
      </c>
      <c r="C62" s="78"/>
      <c r="D62" s="79" t="s">
        <v>41</v>
      </c>
      <c r="E62" s="21"/>
      <c r="F62"/>
    </row>
    <row r="63" spans="1:6" x14ac:dyDescent="0.25">
      <c r="A63" s="264"/>
      <c r="B63" s="47" t="s">
        <v>7</v>
      </c>
      <c r="C63" s="78"/>
      <c r="D63" s="79" t="s">
        <v>41</v>
      </c>
      <c r="E63" s="21"/>
      <c r="F63"/>
    </row>
    <row r="64" spans="1:6" x14ac:dyDescent="0.25">
      <c r="A64" s="264"/>
      <c r="B64" s="47" t="s">
        <v>8</v>
      </c>
      <c r="C64" s="78"/>
      <c r="D64" s="79" t="s">
        <v>41</v>
      </c>
      <c r="E64" s="21"/>
      <c r="F64"/>
    </row>
    <row r="65" spans="1:6" x14ac:dyDescent="0.25">
      <c r="A65" s="264"/>
      <c r="B65" s="47" t="s">
        <v>9</v>
      </c>
      <c r="C65" s="78"/>
      <c r="D65" s="79"/>
      <c r="E65" s="21"/>
      <c r="F65"/>
    </row>
    <row r="66" spans="1:6" x14ac:dyDescent="0.25">
      <c r="A66" s="264"/>
      <c r="B66" s="47" t="s">
        <v>10</v>
      </c>
      <c r="C66" s="78"/>
      <c r="D66" s="79"/>
      <c r="E66" s="21"/>
      <c r="F66"/>
    </row>
    <row r="67" spans="1:6" x14ac:dyDescent="0.25">
      <c r="A67" s="264"/>
      <c r="B67" s="60" t="s">
        <v>64</v>
      </c>
      <c r="C67" s="17">
        <f>$C$78</f>
        <v>5018</v>
      </c>
      <c r="D67" s="15">
        <f>$D$78</f>
        <v>5539</v>
      </c>
      <c r="E67" s="22">
        <f>C67/D67</f>
        <v>0.90593970030691462</v>
      </c>
      <c r="F67"/>
    </row>
    <row r="68" spans="1:6" x14ac:dyDescent="0.25">
      <c r="A68" s="264"/>
      <c r="B68" s="61" t="s">
        <v>11</v>
      </c>
      <c r="C68" s="18">
        <f>$C$89</f>
        <v>15729</v>
      </c>
      <c r="D68" s="16">
        <f>$D$89</f>
        <v>17521</v>
      </c>
      <c r="E68" s="23">
        <f>$E$89</f>
        <v>0.89772273272073511</v>
      </c>
      <c r="F68"/>
    </row>
    <row r="69" spans="1:6" x14ac:dyDescent="0.25">
      <c r="A69" s="264"/>
      <c r="B69" s="62" t="s">
        <v>15</v>
      </c>
      <c r="C69" s="78"/>
      <c r="D69" s="79" t="s">
        <v>41</v>
      </c>
      <c r="E69" s="24"/>
      <c r="F69"/>
    </row>
    <row r="70" spans="1:6" ht="15.75" thickBot="1" x14ac:dyDescent="0.3">
      <c r="A70" s="265"/>
      <c r="B70" s="63" t="s">
        <v>16</v>
      </c>
      <c r="C70" s="13"/>
      <c r="D70" s="14" t="s">
        <v>41</v>
      </c>
      <c r="E70" s="25"/>
      <c r="F70"/>
    </row>
    <row r="71" spans="1:6" ht="15" customHeight="1" x14ac:dyDescent="0.25">
      <c r="A71" s="266" t="s">
        <v>54</v>
      </c>
      <c r="B71" s="59" t="s">
        <v>4</v>
      </c>
      <c r="C71" s="71">
        <v>2706</v>
      </c>
      <c r="D71" s="19">
        <v>2997</v>
      </c>
      <c r="E71" s="20">
        <f>C71/D71</f>
        <v>0.90290290290290287</v>
      </c>
      <c r="F71"/>
    </row>
    <row r="72" spans="1:6" x14ac:dyDescent="0.25">
      <c r="A72" s="267"/>
      <c r="B72" s="47" t="s">
        <v>5</v>
      </c>
      <c r="C72" s="78">
        <v>1253</v>
      </c>
      <c r="D72" s="79">
        <v>1344</v>
      </c>
      <c r="E72" s="21">
        <f t="shared" ref="E72:E73" si="11">C72/D72</f>
        <v>0.93229166666666663</v>
      </c>
      <c r="F72"/>
    </row>
    <row r="73" spans="1:6" x14ac:dyDescent="0.25">
      <c r="A73" s="267"/>
      <c r="B73" s="47" t="s">
        <v>6</v>
      </c>
      <c r="C73" s="78">
        <v>742</v>
      </c>
      <c r="D73" s="79">
        <v>843</v>
      </c>
      <c r="E73" s="21">
        <f t="shared" si="11"/>
        <v>0.88018979833926458</v>
      </c>
      <c r="F73"/>
    </row>
    <row r="74" spans="1:6" x14ac:dyDescent="0.25">
      <c r="A74" s="267"/>
      <c r="B74" s="47" t="s">
        <v>7</v>
      </c>
      <c r="C74" s="78">
        <v>199</v>
      </c>
      <c r="D74" s="79">
        <v>225</v>
      </c>
      <c r="E74" s="21">
        <f>C74/D74</f>
        <v>0.88444444444444448</v>
      </c>
      <c r="F74"/>
    </row>
    <row r="75" spans="1:6" x14ac:dyDescent="0.25">
      <c r="A75" s="267"/>
      <c r="B75" s="47" t="s">
        <v>8</v>
      </c>
      <c r="C75" s="78">
        <v>107</v>
      </c>
      <c r="D75" s="79">
        <v>113</v>
      </c>
      <c r="E75" s="21">
        <f>C75/D75</f>
        <v>0.94690265486725667</v>
      </c>
      <c r="F75"/>
    </row>
    <row r="76" spans="1:6" x14ac:dyDescent="0.25">
      <c r="A76" s="267"/>
      <c r="B76" s="47" t="s">
        <v>9</v>
      </c>
      <c r="C76" s="78">
        <v>15</v>
      </c>
      <c r="D76" s="79">
        <v>17</v>
      </c>
      <c r="E76" s="21">
        <f>C76/D76</f>
        <v>0.88235294117647056</v>
      </c>
      <c r="F76"/>
    </row>
    <row r="77" spans="1:6" x14ac:dyDescent="0.25">
      <c r="A77" s="267"/>
      <c r="B77" s="47" t="s">
        <v>10</v>
      </c>
      <c r="C77" s="78"/>
      <c r="D77" s="79"/>
      <c r="E77" s="21"/>
      <c r="F77"/>
    </row>
    <row r="78" spans="1:6" x14ac:dyDescent="0.25">
      <c r="A78" s="267"/>
      <c r="B78" s="60" t="s">
        <v>64</v>
      </c>
      <c r="C78" s="17">
        <v>5018</v>
      </c>
      <c r="D78" s="15">
        <v>5539</v>
      </c>
      <c r="E78" s="22">
        <f>C78/D78</f>
        <v>0.90593970030691462</v>
      </c>
      <c r="F78"/>
    </row>
    <row r="79" spans="1:6" x14ac:dyDescent="0.25">
      <c r="A79" s="267"/>
      <c r="B79" s="61" t="s">
        <v>11</v>
      </c>
      <c r="C79" s="18">
        <f>$C$89</f>
        <v>15729</v>
      </c>
      <c r="D79" s="16">
        <f>$D$89</f>
        <v>17521</v>
      </c>
      <c r="E79" s="23">
        <f>$E$89</f>
        <v>0.89772273272073511</v>
      </c>
      <c r="F79"/>
    </row>
    <row r="80" spans="1:6" x14ac:dyDescent="0.25">
      <c r="A80" s="267"/>
      <c r="B80" s="62" t="s">
        <v>15</v>
      </c>
      <c r="C80" s="78">
        <f>C71-C73</f>
        <v>1964</v>
      </c>
      <c r="D80" s="79">
        <f>D71-D73</f>
        <v>2154</v>
      </c>
      <c r="E80" s="24">
        <f>E71-E73</f>
        <v>2.2713104563638287E-2</v>
      </c>
      <c r="F80"/>
    </row>
    <row r="81" spans="1:6" ht="15.75" thickBot="1" x14ac:dyDescent="0.3">
      <c r="A81" s="268"/>
      <c r="B81" s="63" t="s">
        <v>16</v>
      </c>
      <c r="C81" s="13">
        <f>C71-C72</f>
        <v>1453</v>
      </c>
      <c r="D81" s="14">
        <f>D71-D72</f>
        <v>1653</v>
      </c>
      <c r="E81" s="25">
        <f>E71-E72</f>
        <v>-2.9388763763763759E-2</v>
      </c>
      <c r="F81"/>
    </row>
    <row r="82" spans="1:6" ht="15" customHeight="1" x14ac:dyDescent="0.25">
      <c r="A82" s="263" t="s">
        <v>55</v>
      </c>
      <c r="B82" s="59" t="s">
        <v>4</v>
      </c>
      <c r="C82" s="71">
        <f>'80%+ LRE by Elementary School'!C203</f>
        <v>8116</v>
      </c>
      <c r="D82" s="19">
        <f>'80%+ LRE by Elementary School'!D203</f>
        <v>8983</v>
      </c>
      <c r="E82" s="20">
        <f>'80%+ LRE by Elementary School'!E203</f>
        <v>0.90348435934543025</v>
      </c>
    </row>
    <row r="83" spans="1:6" ht="15" customHeight="1" x14ac:dyDescent="0.25">
      <c r="A83" s="264"/>
      <c r="B83" s="47" t="s">
        <v>5</v>
      </c>
      <c r="C83" s="78">
        <f>'80%+ LRE by Elementary School'!C204</f>
        <v>3985</v>
      </c>
      <c r="D83" s="79">
        <f>'80%+ LRE by Elementary School'!D204</f>
        <v>4362</v>
      </c>
      <c r="E83" s="21">
        <f>'80%+ LRE by Elementary School'!E204</f>
        <v>0.91357175607519492</v>
      </c>
    </row>
    <row r="84" spans="1:6" x14ac:dyDescent="0.25">
      <c r="A84" s="264"/>
      <c r="B84" s="47" t="s">
        <v>6</v>
      </c>
      <c r="C84" s="78">
        <f>'80%+ LRE by Elementary School'!C205</f>
        <v>2708</v>
      </c>
      <c r="D84" s="79">
        <f>'80%+ LRE by Elementary School'!D205</f>
        <v>3115</v>
      </c>
      <c r="E84" s="21">
        <f>'80%+ LRE by Elementary School'!E205</f>
        <v>0.86934189406099516</v>
      </c>
    </row>
    <row r="85" spans="1:6" x14ac:dyDescent="0.25">
      <c r="A85" s="264"/>
      <c r="B85" s="47" t="s">
        <v>7</v>
      </c>
      <c r="C85" s="78">
        <f>'80%+ LRE by Elementary School'!C206</f>
        <v>658</v>
      </c>
      <c r="D85" s="79">
        <f>'80%+ LRE by Elementary School'!D206</f>
        <v>721</v>
      </c>
      <c r="E85" s="21">
        <f>'80%+ LRE by Elementary School'!E206</f>
        <v>0.91262135922330101</v>
      </c>
    </row>
    <row r="86" spans="1:6" x14ac:dyDescent="0.25">
      <c r="A86" s="264"/>
      <c r="B86" s="47" t="s">
        <v>8</v>
      </c>
      <c r="C86" s="78">
        <f>'80%+ LRE by Elementary School'!C207</f>
        <v>279</v>
      </c>
      <c r="D86" s="79">
        <f>'80%+ LRE by Elementary School'!D207</f>
        <v>312</v>
      </c>
      <c r="E86" s="21">
        <f>'80%+ LRE by Elementary School'!E207</f>
        <v>0.89423076923076927</v>
      </c>
    </row>
    <row r="87" spans="1:6" x14ac:dyDescent="0.25">
      <c r="A87" s="264"/>
      <c r="B87" s="47" t="s">
        <v>9</v>
      </c>
      <c r="C87" s="78">
        <f>'80%+ LRE by Elementary School'!C208</f>
        <v>24</v>
      </c>
      <c r="D87" s="79">
        <f>'80%+ LRE by Elementary School'!D208</f>
        <v>26</v>
      </c>
      <c r="E87" s="21">
        <f>'80%+ LRE by Elementary School'!E208</f>
        <v>0.92307692307692313</v>
      </c>
    </row>
    <row r="88" spans="1:6" x14ac:dyDescent="0.25">
      <c r="A88" s="264"/>
      <c r="B88" s="47" t="s">
        <v>10</v>
      </c>
      <c r="C88" s="78" t="s">
        <v>41</v>
      </c>
      <c r="D88" s="79" t="s">
        <v>41</v>
      </c>
      <c r="E88" s="21" t="s">
        <v>41</v>
      </c>
    </row>
    <row r="89" spans="1:6" x14ac:dyDescent="0.25">
      <c r="A89" s="264"/>
      <c r="B89" s="61" t="s">
        <v>11</v>
      </c>
      <c r="C89" s="18">
        <f>'80%+ LRE by Elementary School'!C210</f>
        <v>15729</v>
      </c>
      <c r="D89" s="16">
        <f>'80%+ LRE by Elementary School'!D210</f>
        <v>17521</v>
      </c>
      <c r="E89" s="23">
        <f>'80%+ LRE by Elementary School'!E210</f>
        <v>0.89772273272073511</v>
      </c>
    </row>
    <row r="90" spans="1:6" x14ac:dyDescent="0.25">
      <c r="A90" s="264"/>
      <c r="B90" s="62" t="s">
        <v>15</v>
      </c>
      <c r="C90" s="78">
        <f>'80%+ LRE by Elementary School'!C211</f>
        <v>5408</v>
      </c>
      <c r="D90" s="79">
        <f>'80%+ LRE by Elementary School'!D211</f>
        <v>5868</v>
      </c>
      <c r="E90" s="24">
        <f>'80%+ LRE by Elementary School'!E211</f>
        <v>3.4142465284435097E-2</v>
      </c>
    </row>
    <row r="91" spans="1:6" ht="15.75" thickBot="1" x14ac:dyDescent="0.3">
      <c r="A91" s="264"/>
      <c r="B91" s="63" t="s">
        <v>16</v>
      </c>
      <c r="C91" s="13">
        <f>'80%+ LRE by Elementary School'!C212</f>
        <v>4131</v>
      </c>
      <c r="D91" s="14">
        <f>'80%+ LRE by Elementary School'!D212</f>
        <v>4621</v>
      </c>
      <c r="E91" s="25">
        <f>'80%+ LRE by Elementary School'!E212</f>
        <v>-1.0087396729764664E-2</v>
      </c>
    </row>
    <row r="92" spans="1:6" ht="15.75" thickBot="1" x14ac:dyDescent="0.3">
      <c r="A92" s="215" t="s">
        <v>81</v>
      </c>
      <c r="B92" s="224"/>
      <c r="C92" s="224"/>
      <c r="D92" s="224"/>
      <c r="E92" s="225"/>
    </row>
    <row r="93" spans="1:6" ht="29.25" customHeight="1" thickBot="1" x14ac:dyDescent="0.3">
      <c r="A93" s="260" t="s">
        <v>42</v>
      </c>
      <c r="B93" s="261"/>
      <c r="C93" s="261"/>
      <c r="D93" s="261"/>
      <c r="E93" s="262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11" priority="94">
      <formula>MOD(ROW(),2)=0</formula>
    </cfRule>
  </conditionalFormatting>
  <conditionalFormatting sqref="B4">
    <cfRule type="expression" dxfId="110" priority="93">
      <formula>MOD(ROW(),2)=0</formula>
    </cfRule>
  </conditionalFormatting>
  <conditionalFormatting sqref="E5:E11">
    <cfRule type="expression" dxfId="109" priority="92">
      <formula>MOD(ROW(),2)=0</formula>
    </cfRule>
  </conditionalFormatting>
  <conditionalFormatting sqref="C5:D11">
    <cfRule type="expression" dxfId="108" priority="91">
      <formula>MOD(ROW(),2)=0</formula>
    </cfRule>
  </conditionalFormatting>
  <conditionalFormatting sqref="C14:E15">
    <cfRule type="expression" dxfId="107" priority="90">
      <formula>MOD(ROW(),2)=0</formula>
    </cfRule>
  </conditionalFormatting>
  <conditionalFormatting sqref="B16:B22">
    <cfRule type="expression" dxfId="106" priority="83">
      <formula>MOD(ROW(),2)=0</formula>
    </cfRule>
  </conditionalFormatting>
  <conditionalFormatting sqref="E16:E22">
    <cfRule type="expression" dxfId="105" priority="82">
      <formula>MOD(ROW(),2)=0</formula>
    </cfRule>
  </conditionalFormatting>
  <conditionalFormatting sqref="C16:D22">
    <cfRule type="expression" dxfId="104" priority="81">
      <formula>MOD(ROW(),2)=0</formula>
    </cfRule>
  </conditionalFormatting>
  <conditionalFormatting sqref="C25:E26">
    <cfRule type="expression" dxfId="103" priority="80">
      <formula>MOD(ROW(),2)=0</formula>
    </cfRule>
  </conditionalFormatting>
  <conditionalFormatting sqref="B27:B33">
    <cfRule type="expression" dxfId="102" priority="73">
      <formula>MOD(ROW(),2)=0</formula>
    </cfRule>
  </conditionalFormatting>
  <conditionalFormatting sqref="E27:E33">
    <cfRule type="expression" dxfId="101" priority="72">
      <formula>MOD(ROW(),2)=0</formula>
    </cfRule>
  </conditionalFormatting>
  <conditionalFormatting sqref="C27:D33">
    <cfRule type="expression" dxfId="100" priority="71">
      <formula>MOD(ROW(),2)=0</formula>
    </cfRule>
  </conditionalFormatting>
  <conditionalFormatting sqref="C36:E37">
    <cfRule type="expression" dxfId="99" priority="70">
      <formula>MOD(ROW(),2)=0</formula>
    </cfRule>
  </conditionalFormatting>
  <conditionalFormatting sqref="B38:B44">
    <cfRule type="expression" dxfId="98" priority="63">
      <formula>MOD(ROW(),2)=0</formula>
    </cfRule>
  </conditionalFormatting>
  <conditionalFormatting sqref="E38:E44">
    <cfRule type="expression" dxfId="97" priority="62">
      <formula>MOD(ROW(),2)=0</formula>
    </cfRule>
  </conditionalFormatting>
  <conditionalFormatting sqref="C38:D44">
    <cfRule type="expression" dxfId="96" priority="61">
      <formula>MOD(ROW(),2)=0</formula>
    </cfRule>
  </conditionalFormatting>
  <conditionalFormatting sqref="C47:E48">
    <cfRule type="expression" dxfId="95" priority="60">
      <formula>MOD(ROW(),2)=0</formula>
    </cfRule>
  </conditionalFormatting>
  <conditionalFormatting sqref="B71:B77">
    <cfRule type="expression" dxfId="94" priority="53">
      <formula>MOD(ROW(),2)=0</formula>
    </cfRule>
  </conditionalFormatting>
  <conditionalFormatting sqref="E71:E77">
    <cfRule type="expression" dxfId="93" priority="52">
      <formula>MOD(ROW(),2)=0</formula>
    </cfRule>
  </conditionalFormatting>
  <conditionalFormatting sqref="C71:D77">
    <cfRule type="expression" dxfId="92" priority="51">
      <formula>MOD(ROW(),2)=0</formula>
    </cfRule>
  </conditionalFormatting>
  <conditionalFormatting sqref="C80:E81">
    <cfRule type="expression" dxfId="91" priority="50">
      <formula>MOD(ROW(),2)=0</formula>
    </cfRule>
  </conditionalFormatting>
  <conditionalFormatting sqref="B49:B55">
    <cfRule type="expression" dxfId="90" priority="22">
      <formula>MOD(ROW(),2)=0</formula>
    </cfRule>
  </conditionalFormatting>
  <conditionalFormatting sqref="E49:E55">
    <cfRule type="expression" dxfId="89" priority="21">
      <formula>MOD(ROW(),2)=0</formula>
    </cfRule>
  </conditionalFormatting>
  <conditionalFormatting sqref="C49:D55">
    <cfRule type="expression" dxfId="88" priority="20">
      <formula>MOD(ROW(),2)=0</formula>
    </cfRule>
  </conditionalFormatting>
  <conditionalFormatting sqref="C58:E59">
    <cfRule type="expression" dxfId="87" priority="19">
      <formula>MOD(ROW(),2)=0</formula>
    </cfRule>
  </conditionalFormatting>
  <conditionalFormatting sqref="C4:E4">
    <cfRule type="expression" dxfId="86" priority="9">
      <formula>MOD(ROW(),2)=0</formula>
    </cfRule>
  </conditionalFormatting>
  <conditionalFormatting sqref="B82:B88">
    <cfRule type="expression" dxfId="85" priority="8">
      <formula>MOD(ROW(),2)=0</formula>
    </cfRule>
  </conditionalFormatting>
  <conditionalFormatting sqref="E82:E88">
    <cfRule type="expression" dxfId="84" priority="7">
      <formula>MOD(ROW(),2)=0</formula>
    </cfRule>
  </conditionalFormatting>
  <conditionalFormatting sqref="C82:D88">
    <cfRule type="expression" dxfId="83" priority="6">
      <formula>MOD(ROW(),2)=0</formula>
    </cfRule>
  </conditionalFormatting>
  <conditionalFormatting sqref="C90:E91">
    <cfRule type="expression" dxfId="82" priority="5">
      <formula>MOD(ROW(),2)=0</formula>
    </cfRule>
  </conditionalFormatting>
  <conditionalFormatting sqref="B60:B66">
    <cfRule type="expression" dxfId="81" priority="4">
      <formula>MOD(ROW(),2)=0</formula>
    </cfRule>
  </conditionalFormatting>
  <conditionalFormatting sqref="E60:E66">
    <cfRule type="expression" dxfId="80" priority="3">
      <formula>MOD(ROW(),2)=0</formula>
    </cfRule>
  </conditionalFormatting>
  <conditionalFormatting sqref="C60:D66">
    <cfRule type="expression" dxfId="79" priority="2">
      <formula>MOD(ROW(),2)=0</formula>
    </cfRule>
  </conditionalFormatting>
  <conditionalFormatting sqref="C69:E70">
    <cfRule type="expression" dxfId="7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20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8" customWidth="1"/>
    <col min="5" max="5" width="15.7109375" style="12" customWidth="1"/>
    <col min="6" max="8" width="8" customWidth="1"/>
  </cols>
  <sheetData>
    <row r="1" spans="1:5" ht="15" customHeight="1" x14ac:dyDescent="0.25">
      <c r="A1" s="281" t="s">
        <v>39</v>
      </c>
      <c r="B1" s="249" t="s">
        <v>52</v>
      </c>
      <c r="C1" s="231" t="s">
        <v>88</v>
      </c>
      <c r="D1" s="232"/>
      <c r="E1" s="233"/>
    </row>
    <row r="2" spans="1:5" x14ac:dyDescent="0.25">
      <c r="A2" s="282"/>
      <c r="B2" s="250"/>
      <c r="C2" s="234"/>
      <c r="D2" s="235"/>
      <c r="E2" s="236"/>
    </row>
    <row r="3" spans="1:5" ht="15" customHeight="1" thickBot="1" x14ac:dyDescent="0.3">
      <c r="A3" s="282"/>
      <c r="B3" s="251"/>
      <c r="C3" s="284"/>
      <c r="D3" s="178"/>
      <c r="E3" s="179"/>
    </row>
    <row r="4" spans="1:5" ht="15.75" customHeight="1" thickBot="1" x14ac:dyDescent="0.3">
      <c r="A4" s="283"/>
      <c r="B4" s="69" t="s">
        <v>0</v>
      </c>
      <c r="C4" s="94" t="s">
        <v>74</v>
      </c>
      <c r="D4" s="93" t="s">
        <v>53</v>
      </c>
      <c r="E4" s="70" t="s">
        <v>73</v>
      </c>
    </row>
    <row r="5" spans="1:5" x14ac:dyDescent="0.25">
      <c r="A5" s="270" t="s">
        <v>85</v>
      </c>
      <c r="B5" s="53" t="s">
        <v>4</v>
      </c>
      <c r="C5" s="110">
        <v>91</v>
      </c>
      <c r="D5" s="111">
        <v>124</v>
      </c>
      <c r="E5" s="20">
        <f>C5/D5</f>
        <v>0.7338709677419355</v>
      </c>
    </row>
    <row r="6" spans="1:5" x14ac:dyDescent="0.25">
      <c r="A6" s="271"/>
      <c r="B6" s="54" t="s">
        <v>5</v>
      </c>
      <c r="C6" s="108">
        <v>65</v>
      </c>
      <c r="D6" s="109">
        <v>90</v>
      </c>
      <c r="E6" s="21">
        <f t="shared" ref="E6" si="0">C6/D6</f>
        <v>0.72222222222222221</v>
      </c>
    </row>
    <row r="7" spans="1:5" x14ac:dyDescent="0.25">
      <c r="A7" s="271"/>
      <c r="B7" s="54" t="s">
        <v>6</v>
      </c>
      <c r="C7" s="108">
        <v>35</v>
      </c>
      <c r="D7" s="109">
        <v>50</v>
      </c>
      <c r="E7" s="21">
        <f>C7/D7</f>
        <v>0.7</v>
      </c>
    </row>
    <row r="8" spans="1:5" x14ac:dyDescent="0.25">
      <c r="A8" s="271"/>
      <c r="B8" s="54" t="s">
        <v>7</v>
      </c>
      <c r="C8" s="108" t="s">
        <v>41</v>
      </c>
      <c r="D8" s="109" t="s">
        <v>41</v>
      </c>
      <c r="E8" s="21" t="s">
        <v>41</v>
      </c>
    </row>
    <row r="9" spans="1:5" x14ac:dyDescent="0.25">
      <c r="A9" s="271"/>
      <c r="B9" s="54" t="s">
        <v>8</v>
      </c>
      <c r="C9" s="108" t="s">
        <v>41</v>
      </c>
      <c r="D9" s="109" t="s">
        <v>41</v>
      </c>
      <c r="E9" s="21" t="s">
        <v>41</v>
      </c>
    </row>
    <row r="10" spans="1:5" x14ac:dyDescent="0.25">
      <c r="A10" s="271"/>
      <c r="B10" s="54" t="s">
        <v>9</v>
      </c>
      <c r="C10" s="108"/>
      <c r="D10" s="109"/>
      <c r="E10" s="21"/>
    </row>
    <row r="11" spans="1:5" x14ac:dyDescent="0.25">
      <c r="A11" s="271"/>
      <c r="B11" s="54" t="s">
        <v>10</v>
      </c>
      <c r="C11" s="108"/>
      <c r="D11" s="109"/>
      <c r="E11" s="21"/>
    </row>
    <row r="12" spans="1:5" x14ac:dyDescent="0.25">
      <c r="A12" s="271"/>
      <c r="B12" s="55" t="s">
        <v>20</v>
      </c>
      <c r="C12" s="17">
        <f>C$89</f>
        <v>7103</v>
      </c>
      <c r="D12" s="15">
        <f>D$89</f>
        <v>7884</v>
      </c>
      <c r="E12" s="22">
        <f>E$89</f>
        <v>0.90093860984271945</v>
      </c>
    </row>
    <row r="13" spans="1:5" x14ac:dyDescent="0.25">
      <c r="A13" s="271"/>
      <c r="B13" s="56" t="s">
        <v>11</v>
      </c>
      <c r="C13" s="18">
        <f>C$199</f>
        <v>15729</v>
      </c>
      <c r="D13" s="16">
        <f>D$199</f>
        <v>17521</v>
      </c>
      <c r="E13" s="23">
        <f>E$199</f>
        <v>0.89772273272073511</v>
      </c>
    </row>
    <row r="14" spans="1:5" x14ac:dyDescent="0.25">
      <c r="A14" s="271"/>
      <c r="B14" s="57" t="s">
        <v>15</v>
      </c>
      <c r="C14" s="108">
        <f>C5-C7</f>
        <v>56</v>
      </c>
      <c r="D14" s="109">
        <f>D5-D7</f>
        <v>74</v>
      </c>
      <c r="E14" s="24">
        <f>E5-E7</f>
        <v>3.3870967741935543E-2</v>
      </c>
    </row>
    <row r="15" spans="1:5" ht="15.75" thickBot="1" x14ac:dyDescent="0.3">
      <c r="A15" s="272"/>
      <c r="B15" s="58" t="s">
        <v>16</v>
      </c>
      <c r="C15" s="13">
        <f>C5-C6</f>
        <v>26</v>
      </c>
      <c r="D15" s="14">
        <f>D5-D6</f>
        <v>34</v>
      </c>
      <c r="E15" s="25">
        <f>E5-E6</f>
        <v>1.1648745519713288E-2</v>
      </c>
    </row>
    <row r="16" spans="1:5" x14ac:dyDescent="0.25">
      <c r="A16" s="273" t="s">
        <v>40</v>
      </c>
      <c r="B16" s="53" t="s">
        <v>4</v>
      </c>
      <c r="C16" s="71">
        <v>538</v>
      </c>
      <c r="D16" s="19">
        <v>571</v>
      </c>
      <c r="E16" s="20">
        <f>C16/D16</f>
        <v>0.94220665499124345</v>
      </c>
    </row>
    <row r="17" spans="1:5" x14ac:dyDescent="0.25">
      <c r="A17" s="274"/>
      <c r="B17" s="54" t="s">
        <v>5</v>
      </c>
      <c r="C17" s="78">
        <v>269</v>
      </c>
      <c r="D17" s="79">
        <v>290</v>
      </c>
      <c r="E17" s="21">
        <f t="shared" ref="E17" si="1">C17/D17</f>
        <v>0.92758620689655169</v>
      </c>
    </row>
    <row r="18" spans="1:5" x14ac:dyDescent="0.25">
      <c r="A18" s="274"/>
      <c r="B18" s="54" t="s">
        <v>6</v>
      </c>
      <c r="C18" s="78">
        <v>230</v>
      </c>
      <c r="D18" s="79">
        <v>249</v>
      </c>
      <c r="E18" s="21">
        <f>C18/D18</f>
        <v>0.92369477911646591</v>
      </c>
    </row>
    <row r="19" spans="1:5" x14ac:dyDescent="0.25">
      <c r="A19" s="274"/>
      <c r="B19" s="54" t="s">
        <v>7</v>
      </c>
      <c r="C19" s="78">
        <v>47</v>
      </c>
      <c r="D19" s="79">
        <v>53</v>
      </c>
      <c r="E19" s="21">
        <f>C19/D19</f>
        <v>0.8867924528301887</v>
      </c>
    </row>
    <row r="20" spans="1:5" x14ac:dyDescent="0.25">
      <c r="A20" s="274"/>
      <c r="B20" s="54" t="s">
        <v>8</v>
      </c>
      <c r="C20" s="78">
        <v>17</v>
      </c>
      <c r="D20" s="79">
        <v>20</v>
      </c>
      <c r="E20" s="21">
        <f>C20/D20</f>
        <v>0.85</v>
      </c>
    </row>
    <row r="21" spans="1:5" x14ac:dyDescent="0.25">
      <c r="A21" s="274"/>
      <c r="B21" s="54" t="s">
        <v>9</v>
      </c>
      <c r="C21" s="78" t="s">
        <v>41</v>
      </c>
      <c r="D21" s="79" t="s">
        <v>41</v>
      </c>
      <c r="E21" s="21" t="s">
        <v>41</v>
      </c>
    </row>
    <row r="22" spans="1:5" x14ac:dyDescent="0.25">
      <c r="A22" s="274"/>
      <c r="B22" s="54" t="s">
        <v>10</v>
      </c>
      <c r="C22" s="78"/>
      <c r="D22" s="79"/>
      <c r="E22" s="21"/>
    </row>
    <row r="23" spans="1:5" x14ac:dyDescent="0.25">
      <c r="A23" s="274"/>
      <c r="B23" s="55" t="s">
        <v>20</v>
      </c>
      <c r="C23" s="17">
        <f>C$89</f>
        <v>7103</v>
      </c>
      <c r="D23" s="15">
        <f>D$89</f>
        <v>7884</v>
      </c>
      <c r="E23" s="22">
        <f>E$89</f>
        <v>0.90093860984271945</v>
      </c>
    </row>
    <row r="24" spans="1:5" x14ac:dyDescent="0.25">
      <c r="A24" s="274"/>
      <c r="B24" s="56" t="s">
        <v>11</v>
      </c>
      <c r="C24" s="18">
        <f>C$199</f>
        <v>15729</v>
      </c>
      <c r="D24" s="16">
        <f>D$199</f>
        <v>17521</v>
      </c>
      <c r="E24" s="23">
        <f>E$199</f>
        <v>0.89772273272073511</v>
      </c>
    </row>
    <row r="25" spans="1:5" x14ac:dyDescent="0.25">
      <c r="A25" s="274"/>
      <c r="B25" s="57" t="s">
        <v>15</v>
      </c>
      <c r="C25" s="78">
        <f>C16-C18</f>
        <v>308</v>
      </c>
      <c r="D25" s="79">
        <f>D16-D18</f>
        <v>322</v>
      </c>
      <c r="E25" s="24">
        <f>E16-E18</f>
        <v>1.8511875874777539E-2</v>
      </c>
    </row>
    <row r="26" spans="1:5" ht="15.75" thickBot="1" x14ac:dyDescent="0.3">
      <c r="A26" s="275"/>
      <c r="B26" s="58" t="s">
        <v>16</v>
      </c>
      <c r="C26" s="13">
        <f>C16-C17</f>
        <v>269</v>
      </c>
      <c r="D26" s="14">
        <f>D16-D17</f>
        <v>281</v>
      </c>
      <c r="E26" s="25">
        <f>E16-E17</f>
        <v>1.4620448094691763E-2</v>
      </c>
    </row>
    <row r="27" spans="1:5" x14ac:dyDescent="0.25">
      <c r="A27" s="270">
        <v>1</v>
      </c>
      <c r="B27" s="59" t="s">
        <v>4</v>
      </c>
      <c r="C27" s="71">
        <v>597</v>
      </c>
      <c r="D27" s="19">
        <v>635</v>
      </c>
      <c r="E27" s="20">
        <f>C27/D27</f>
        <v>0.9401574803149606</v>
      </c>
    </row>
    <row r="28" spans="1:5" x14ac:dyDescent="0.25">
      <c r="A28" s="271"/>
      <c r="B28" s="47" t="s">
        <v>5</v>
      </c>
      <c r="C28" s="78">
        <v>314</v>
      </c>
      <c r="D28" s="79">
        <v>335</v>
      </c>
      <c r="E28" s="21">
        <f t="shared" ref="E28" si="2">C28/D28</f>
        <v>0.93731343283582091</v>
      </c>
    </row>
    <row r="29" spans="1:5" x14ac:dyDescent="0.25">
      <c r="A29" s="271"/>
      <c r="B29" s="47" t="s">
        <v>6</v>
      </c>
      <c r="C29" s="78">
        <v>217</v>
      </c>
      <c r="D29" s="79">
        <v>242</v>
      </c>
      <c r="E29" s="21">
        <f>C29/D29</f>
        <v>0.89669421487603307</v>
      </c>
    </row>
    <row r="30" spans="1:5" x14ac:dyDescent="0.25">
      <c r="A30" s="271"/>
      <c r="B30" s="47" t="s">
        <v>7</v>
      </c>
      <c r="C30" s="78">
        <v>53</v>
      </c>
      <c r="D30" s="79">
        <v>56</v>
      </c>
      <c r="E30" s="21">
        <f>C30/D30</f>
        <v>0.9464285714285714</v>
      </c>
    </row>
    <row r="31" spans="1:5" x14ac:dyDescent="0.25">
      <c r="A31" s="271"/>
      <c r="B31" s="47" t="s">
        <v>8</v>
      </c>
      <c r="C31" s="78">
        <v>16</v>
      </c>
      <c r="D31" s="79">
        <v>16</v>
      </c>
      <c r="E31" s="21">
        <f>C31/D31</f>
        <v>1</v>
      </c>
    </row>
    <row r="32" spans="1:5" x14ac:dyDescent="0.25">
      <c r="A32" s="271"/>
      <c r="B32" s="47" t="s">
        <v>9</v>
      </c>
      <c r="C32" s="78"/>
      <c r="D32" s="79"/>
      <c r="E32" s="21"/>
    </row>
    <row r="33" spans="1:5" x14ac:dyDescent="0.25">
      <c r="A33" s="271"/>
      <c r="B33" s="47" t="s">
        <v>10</v>
      </c>
      <c r="C33" s="78"/>
      <c r="D33" s="79"/>
      <c r="E33" s="21"/>
    </row>
    <row r="34" spans="1:5" x14ac:dyDescent="0.25">
      <c r="A34" s="271"/>
      <c r="B34" s="60" t="s">
        <v>20</v>
      </c>
      <c r="C34" s="17">
        <f>C$89</f>
        <v>7103</v>
      </c>
      <c r="D34" s="15">
        <f>D$89</f>
        <v>7884</v>
      </c>
      <c r="E34" s="22">
        <f>E$89</f>
        <v>0.90093860984271945</v>
      </c>
    </row>
    <row r="35" spans="1:5" x14ac:dyDescent="0.25">
      <c r="A35" s="271"/>
      <c r="B35" s="61" t="s">
        <v>11</v>
      </c>
      <c r="C35" s="18">
        <f>C$199</f>
        <v>15729</v>
      </c>
      <c r="D35" s="16">
        <f>D$199</f>
        <v>17521</v>
      </c>
      <c r="E35" s="23">
        <f>E$199</f>
        <v>0.89772273272073511</v>
      </c>
    </row>
    <row r="36" spans="1:5" x14ac:dyDescent="0.25">
      <c r="A36" s="271"/>
      <c r="B36" s="62" t="s">
        <v>15</v>
      </c>
      <c r="C36" s="78">
        <f>C27-C29</f>
        <v>380</v>
      </c>
      <c r="D36" s="79">
        <f>D27-D29</f>
        <v>393</v>
      </c>
      <c r="E36" s="24">
        <f>E27-E29</f>
        <v>4.3463265438927534E-2</v>
      </c>
    </row>
    <row r="37" spans="1:5" ht="15.75" thickBot="1" x14ac:dyDescent="0.3">
      <c r="A37" s="272"/>
      <c r="B37" s="63" t="s">
        <v>16</v>
      </c>
      <c r="C37" s="13">
        <f>C27-C28</f>
        <v>283</v>
      </c>
      <c r="D37" s="14">
        <f>D27-D28</f>
        <v>300</v>
      </c>
      <c r="E37" s="25">
        <f>E27-E28</f>
        <v>2.8440474791396886E-3</v>
      </c>
    </row>
    <row r="38" spans="1:5" x14ac:dyDescent="0.25">
      <c r="A38" s="273">
        <v>2</v>
      </c>
      <c r="B38" s="59" t="s">
        <v>4</v>
      </c>
      <c r="C38" s="71">
        <v>576</v>
      </c>
      <c r="D38" s="19">
        <v>615</v>
      </c>
      <c r="E38" s="20">
        <f>C38/D38</f>
        <v>0.93658536585365859</v>
      </c>
    </row>
    <row r="39" spans="1:5" x14ac:dyDescent="0.25">
      <c r="A39" s="274"/>
      <c r="B39" s="47" t="s">
        <v>5</v>
      </c>
      <c r="C39" s="78">
        <v>261</v>
      </c>
      <c r="D39" s="79">
        <v>277</v>
      </c>
      <c r="E39" s="21">
        <f t="shared" ref="E39" si="3">C39/D39</f>
        <v>0.9422382671480144</v>
      </c>
    </row>
    <row r="40" spans="1:5" x14ac:dyDescent="0.25">
      <c r="A40" s="274"/>
      <c r="B40" s="47" t="s">
        <v>6</v>
      </c>
      <c r="C40" s="78">
        <v>227</v>
      </c>
      <c r="D40" s="79">
        <v>247</v>
      </c>
      <c r="E40" s="21">
        <f>C40/D40</f>
        <v>0.91902834008097167</v>
      </c>
    </row>
    <row r="41" spans="1:5" x14ac:dyDescent="0.25">
      <c r="A41" s="274"/>
      <c r="B41" s="47" t="s">
        <v>7</v>
      </c>
      <c r="C41" s="78">
        <v>40</v>
      </c>
      <c r="D41" s="79">
        <v>44</v>
      </c>
      <c r="E41" s="21">
        <f>C41/D41</f>
        <v>0.90909090909090906</v>
      </c>
    </row>
    <row r="42" spans="1:5" x14ac:dyDescent="0.25">
      <c r="A42" s="274"/>
      <c r="B42" s="47" t="s">
        <v>8</v>
      </c>
      <c r="C42" s="78">
        <v>19</v>
      </c>
      <c r="D42" s="79">
        <v>22</v>
      </c>
      <c r="E42" s="21">
        <f>C42/D42</f>
        <v>0.86363636363636365</v>
      </c>
    </row>
    <row r="43" spans="1:5" x14ac:dyDescent="0.25">
      <c r="A43" s="274"/>
      <c r="B43" s="47" t="s">
        <v>9</v>
      </c>
      <c r="C43" s="78" t="s">
        <v>41</v>
      </c>
      <c r="D43" s="79" t="s">
        <v>41</v>
      </c>
      <c r="E43" s="21" t="s">
        <v>41</v>
      </c>
    </row>
    <row r="44" spans="1:5" x14ac:dyDescent="0.25">
      <c r="A44" s="274"/>
      <c r="B44" s="47" t="s">
        <v>10</v>
      </c>
      <c r="C44" s="78"/>
      <c r="D44" s="79"/>
      <c r="E44" s="21"/>
    </row>
    <row r="45" spans="1:5" x14ac:dyDescent="0.25">
      <c r="A45" s="274"/>
      <c r="B45" s="60" t="s">
        <v>20</v>
      </c>
      <c r="C45" s="17">
        <f>C$89</f>
        <v>7103</v>
      </c>
      <c r="D45" s="15">
        <f>D$89</f>
        <v>7884</v>
      </c>
      <c r="E45" s="22">
        <f>E$89</f>
        <v>0.90093860984271945</v>
      </c>
    </row>
    <row r="46" spans="1:5" x14ac:dyDescent="0.25">
      <c r="A46" s="274"/>
      <c r="B46" s="61" t="s">
        <v>11</v>
      </c>
      <c r="C46" s="18">
        <f>C$199</f>
        <v>15729</v>
      </c>
      <c r="D46" s="16">
        <f>D$199</f>
        <v>17521</v>
      </c>
      <c r="E46" s="23">
        <f>E$199</f>
        <v>0.89772273272073511</v>
      </c>
    </row>
    <row r="47" spans="1:5" x14ac:dyDescent="0.25">
      <c r="A47" s="274"/>
      <c r="B47" s="62" t="s">
        <v>15</v>
      </c>
      <c r="C47" s="78">
        <f>C38-C40</f>
        <v>349</v>
      </c>
      <c r="D47" s="79">
        <f>D38-D40</f>
        <v>368</v>
      </c>
      <c r="E47" s="24">
        <f>E38-E40</f>
        <v>1.7557025772686918E-2</v>
      </c>
    </row>
    <row r="48" spans="1:5" ht="15.75" thickBot="1" x14ac:dyDescent="0.3">
      <c r="A48" s="275"/>
      <c r="B48" s="63" t="s">
        <v>16</v>
      </c>
      <c r="C48" s="13">
        <f>C38-C39</f>
        <v>315</v>
      </c>
      <c r="D48" s="14">
        <f>D38-D39</f>
        <v>338</v>
      </c>
      <c r="E48" s="25">
        <f>E38-E39</f>
        <v>-5.6529012943558055E-3</v>
      </c>
    </row>
    <row r="49" spans="1:5" x14ac:dyDescent="0.25">
      <c r="A49" s="270">
        <v>3</v>
      </c>
      <c r="B49" s="59" t="s">
        <v>4</v>
      </c>
      <c r="C49" s="71">
        <v>547</v>
      </c>
      <c r="D49" s="19">
        <v>615</v>
      </c>
      <c r="E49" s="20">
        <f>C49/D49</f>
        <v>0.88943089430894307</v>
      </c>
    </row>
    <row r="50" spans="1:5" x14ac:dyDescent="0.25">
      <c r="A50" s="271"/>
      <c r="B50" s="47" t="s">
        <v>5</v>
      </c>
      <c r="C50" s="78">
        <v>292</v>
      </c>
      <c r="D50" s="79">
        <v>320</v>
      </c>
      <c r="E50" s="21">
        <f t="shared" ref="E50:E51" si="4">C50/D50</f>
        <v>0.91249999999999998</v>
      </c>
    </row>
    <row r="51" spans="1:5" x14ac:dyDescent="0.25">
      <c r="A51" s="271"/>
      <c r="B51" s="47" t="s">
        <v>6</v>
      </c>
      <c r="C51" s="78">
        <v>206</v>
      </c>
      <c r="D51" s="79">
        <v>244</v>
      </c>
      <c r="E51" s="21">
        <f t="shared" si="4"/>
        <v>0.84426229508196726</v>
      </c>
    </row>
    <row r="52" spans="1:5" x14ac:dyDescent="0.25">
      <c r="A52" s="271"/>
      <c r="B52" s="47" t="s">
        <v>7</v>
      </c>
      <c r="C52" s="78">
        <v>52</v>
      </c>
      <c r="D52" s="79">
        <v>55</v>
      </c>
      <c r="E52" s="21">
        <f>C52/D52</f>
        <v>0.94545454545454544</v>
      </c>
    </row>
    <row r="53" spans="1:5" x14ac:dyDescent="0.25">
      <c r="A53" s="271"/>
      <c r="B53" s="47" t="s">
        <v>8</v>
      </c>
      <c r="C53" s="78">
        <v>15</v>
      </c>
      <c r="D53" s="79">
        <v>15</v>
      </c>
      <c r="E53" s="21">
        <f>C53/D53</f>
        <v>1</v>
      </c>
    </row>
    <row r="54" spans="1:5" x14ac:dyDescent="0.25">
      <c r="A54" s="271"/>
      <c r="B54" s="47" t="s">
        <v>9</v>
      </c>
      <c r="C54" s="78" t="s">
        <v>41</v>
      </c>
      <c r="D54" s="79" t="s">
        <v>41</v>
      </c>
      <c r="E54" s="21" t="s">
        <v>41</v>
      </c>
    </row>
    <row r="55" spans="1:5" x14ac:dyDescent="0.25">
      <c r="A55" s="271"/>
      <c r="B55" s="47" t="s">
        <v>10</v>
      </c>
      <c r="C55" s="78"/>
      <c r="D55" s="79"/>
      <c r="E55" s="21"/>
    </row>
    <row r="56" spans="1:5" x14ac:dyDescent="0.25">
      <c r="A56" s="271"/>
      <c r="B56" s="60" t="s">
        <v>20</v>
      </c>
      <c r="C56" s="17">
        <f>C$89</f>
        <v>7103</v>
      </c>
      <c r="D56" s="15">
        <f>D$89</f>
        <v>7884</v>
      </c>
      <c r="E56" s="22">
        <f>E$89</f>
        <v>0.90093860984271945</v>
      </c>
    </row>
    <row r="57" spans="1:5" x14ac:dyDescent="0.25">
      <c r="A57" s="271"/>
      <c r="B57" s="61" t="s">
        <v>11</v>
      </c>
      <c r="C57" s="18">
        <f>C$199</f>
        <v>15729</v>
      </c>
      <c r="D57" s="16">
        <f>D$199</f>
        <v>17521</v>
      </c>
      <c r="E57" s="23">
        <f>E$199</f>
        <v>0.89772273272073511</v>
      </c>
    </row>
    <row r="58" spans="1:5" x14ac:dyDescent="0.25">
      <c r="A58" s="271"/>
      <c r="B58" s="62" t="s">
        <v>15</v>
      </c>
      <c r="C58" s="78">
        <f>C49-C51</f>
        <v>341</v>
      </c>
      <c r="D58" s="79">
        <f>D49-D51</f>
        <v>371</v>
      </c>
      <c r="E58" s="24">
        <f>E49-E51</f>
        <v>4.5168599226975803E-2</v>
      </c>
    </row>
    <row r="59" spans="1:5" ht="15.75" thickBot="1" x14ac:dyDescent="0.3">
      <c r="A59" s="272"/>
      <c r="B59" s="63" t="s">
        <v>16</v>
      </c>
      <c r="C59" s="13">
        <f>C49-C50</f>
        <v>255</v>
      </c>
      <c r="D59" s="14">
        <f>D49-D50</f>
        <v>295</v>
      </c>
      <c r="E59" s="25">
        <f>E49-E50</f>
        <v>-2.3069105691056913E-2</v>
      </c>
    </row>
    <row r="60" spans="1:5" x14ac:dyDescent="0.25">
      <c r="A60" s="276">
        <v>4</v>
      </c>
      <c r="B60" s="59" t="s">
        <v>4</v>
      </c>
      <c r="C60" s="71">
        <v>597</v>
      </c>
      <c r="D60" s="19">
        <v>661</v>
      </c>
      <c r="E60" s="20">
        <f>C60/D60</f>
        <v>0.90317700453857797</v>
      </c>
    </row>
    <row r="61" spans="1:5" x14ac:dyDescent="0.25">
      <c r="A61" s="277"/>
      <c r="B61" s="47" t="s">
        <v>5</v>
      </c>
      <c r="C61" s="78">
        <v>339</v>
      </c>
      <c r="D61" s="79">
        <v>365</v>
      </c>
      <c r="E61" s="21">
        <f t="shared" ref="E61" si="5">C61/D61</f>
        <v>0.92876712328767119</v>
      </c>
    </row>
    <row r="62" spans="1:5" x14ac:dyDescent="0.25">
      <c r="A62" s="277"/>
      <c r="B62" s="47" t="s">
        <v>6</v>
      </c>
      <c r="C62" s="78">
        <v>243</v>
      </c>
      <c r="D62" s="79">
        <v>284</v>
      </c>
      <c r="E62" s="21">
        <f>C62/D62</f>
        <v>0.85563380281690138</v>
      </c>
    </row>
    <row r="63" spans="1:5" x14ac:dyDescent="0.25">
      <c r="A63" s="277"/>
      <c r="B63" s="47" t="s">
        <v>7</v>
      </c>
      <c r="C63" s="78">
        <v>46</v>
      </c>
      <c r="D63" s="79">
        <v>51</v>
      </c>
      <c r="E63" s="21">
        <f>C63/D63</f>
        <v>0.90196078431372551</v>
      </c>
    </row>
    <row r="64" spans="1:5" x14ac:dyDescent="0.25">
      <c r="A64" s="277"/>
      <c r="B64" s="47" t="s">
        <v>8</v>
      </c>
      <c r="C64" s="78">
        <v>21</v>
      </c>
      <c r="D64" s="79">
        <v>28</v>
      </c>
      <c r="E64" s="21">
        <f>C64/D64</f>
        <v>0.75</v>
      </c>
    </row>
    <row r="65" spans="1:5" x14ac:dyDescent="0.25">
      <c r="A65" s="277"/>
      <c r="B65" s="47" t="s">
        <v>9</v>
      </c>
      <c r="C65" s="78" t="s">
        <v>41</v>
      </c>
      <c r="D65" s="79" t="s">
        <v>41</v>
      </c>
      <c r="E65" s="21" t="s">
        <v>41</v>
      </c>
    </row>
    <row r="66" spans="1:5" x14ac:dyDescent="0.25">
      <c r="A66" s="277"/>
      <c r="B66" s="47" t="s">
        <v>10</v>
      </c>
      <c r="C66" s="78"/>
      <c r="D66" s="79"/>
      <c r="E66" s="21"/>
    </row>
    <row r="67" spans="1:5" x14ac:dyDescent="0.25">
      <c r="A67" s="277"/>
      <c r="B67" s="60" t="s">
        <v>20</v>
      </c>
      <c r="C67" s="17">
        <f>C$89</f>
        <v>7103</v>
      </c>
      <c r="D67" s="15">
        <f>D$89</f>
        <v>7884</v>
      </c>
      <c r="E67" s="22">
        <f>E$89</f>
        <v>0.90093860984271945</v>
      </c>
    </row>
    <row r="68" spans="1:5" x14ac:dyDescent="0.25">
      <c r="A68" s="277"/>
      <c r="B68" s="61" t="s">
        <v>11</v>
      </c>
      <c r="C68" s="18">
        <f>C$199</f>
        <v>15729</v>
      </c>
      <c r="D68" s="16">
        <f>D$199</f>
        <v>17521</v>
      </c>
      <c r="E68" s="23">
        <f>E$199</f>
        <v>0.89772273272073511</v>
      </c>
    </row>
    <row r="69" spans="1:5" x14ac:dyDescent="0.25">
      <c r="A69" s="277"/>
      <c r="B69" s="62" t="s">
        <v>15</v>
      </c>
      <c r="C69" s="78">
        <f>C60-C62</f>
        <v>354</v>
      </c>
      <c r="D69" s="79">
        <f>D60-D62</f>
        <v>377</v>
      </c>
      <c r="E69" s="24">
        <f>E60-E62</f>
        <v>4.7543201721676587E-2</v>
      </c>
    </row>
    <row r="70" spans="1:5" ht="15.75" thickBot="1" x14ac:dyDescent="0.3">
      <c r="A70" s="278"/>
      <c r="B70" s="63" t="s">
        <v>16</v>
      </c>
      <c r="C70" s="13">
        <f>C60-C61</f>
        <v>258</v>
      </c>
      <c r="D70" s="14">
        <f>D60-D61</f>
        <v>296</v>
      </c>
      <c r="E70" s="25">
        <f>E60-E61</f>
        <v>-2.5590118749093227E-2</v>
      </c>
    </row>
    <row r="71" spans="1:5" x14ac:dyDescent="0.25">
      <c r="A71" s="285">
        <v>5</v>
      </c>
      <c r="B71" s="59" t="s">
        <v>4</v>
      </c>
      <c r="C71" s="71">
        <v>601</v>
      </c>
      <c r="D71" s="19">
        <v>677</v>
      </c>
      <c r="E71" s="20">
        <f>C71/D71</f>
        <v>0.88774002954209752</v>
      </c>
    </row>
    <row r="72" spans="1:5" x14ac:dyDescent="0.25">
      <c r="A72" s="286"/>
      <c r="B72" s="47" t="s">
        <v>5</v>
      </c>
      <c r="C72" s="78">
        <v>273</v>
      </c>
      <c r="D72" s="79">
        <v>296</v>
      </c>
      <c r="E72" s="21">
        <f t="shared" ref="E72" si="6">C72/D72</f>
        <v>0.92229729729729726</v>
      </c>
    </row>
    <row r="73" spans="1:5" x14ac:dyDescent="0.25">
      <c r="A73" s="286"/>
      <c r="B73" s="47" t="s">
        <v>6</v>
      </c>
      <c r="C73" s="78">
        <v>195</v>
      </c>
      <c r="D73" s="79">
        <v>236</v>
      </c>
      <c r="E73" s="21">
        <f>C73/D73</f>
        <v>0.82627118644067798</v>
      </c>
    </row>
    <row r="74" spans="1:5" x14ac:dyDescent="0.25">
      <c r="A74" s="286"/>
      <c r="B74" s="47" t="s">
        <v>7</v>
      </c>
      <c r="C74" s="78">
        <v>48</v>
      </c>
      <c r="D74" s="79">
        <v>52</v>
      </c>
      <c r="E74" s="21">
        <f>C74/D74</f>
        <v>0.92307692307692313</v>
      </c>
    </row>
    <row r="75" spans="1:5" x14ac:dyDescent="0.25">
      <c r="A75" s="286"/>
      <c r="B75" s="47" t="s">
        <v>8</v>
      </c>
      <c r="C75" s="78">
        <v>24</v>
      </c>
      <c r="D75" s="79">
        <v>29</v>
      </c>
      <c r="E75" s="21">
        <f>C75/D75</f>
        <v>0.82758620689655171</v>
      </c>
    </row>
    <row r="76" spans="1:5" x14ac:dyDescent="0.25">
      <c r="A76" s="286"/>
      <c r="B76" s="47" t="s">
        <v>9</v>
      </c>
      <c r="C76" s="78"/>
      <c r="D76" s="79"/>
      <c r="E76" s="21"/>
    </row>
    <row r="77" spans="1:5" x14ac:dyDescent="0.25">
      <c r="A77" s="286"/>
      <c r="B77" s="47" t="s">
        <v>10</v>
      </c>
      <c r="C77" s="78"/>
      <c r="D77" s="79"/>
      <c r="E77" s="21"/>
    </row>
    <row r="78" spans="1:5" x14ac:dyDescent="0.25">
      <c r="A78" s="286"/>
      <c r="B78" s="60" t="s">
        <v>20</v>
      </c>
      <c r="C78" s="17">
        <f>C$89</f>
        <v>7103</v>
      </c>
      <c r="D78" s="15">
        <f>D$89</f>
        <v>7884</v>
      </c>
      <c r="E78" s="22">
        <f>E$89</f>
        <v>0.90093860984271945</v>
      </c>
    </row>
    <row r="79" spans="1:5" x14ac:dyDescent="0.25">
      <c r="A79" s="286"/>
      <c r="B79" s="61" t="s">
        <v>11</v>
      </c>
      <c r="C79" s="18">
        <f>C$199</f>
        <v>15729</v>
      </c>
      <c r="D79" s="16">
        <f>D$199</f>
        <v>17521</v>
      </c>
      <c r="E79" s="23">
        <f>E$199</f>
        <v>0.89772273272073511</v>
      </c>
    </row>
    <row r="80" spans="1:5" x14ac:dyDescent="0.25">
      <c r="A80" s="286"/>
      <c r="B80" s="62" t="s">
        <v>15</v>
      </c>
      <c r="C80" s="78">
        <f>C71-C73</f>
        <v>406</v>
      </c>
      <c r="D80" s="79">
        <f>D71-D73</f>
        <v>441</v>
      </c>
      <c r="E80" s="24">
        <f>E71-E73</f>
        <v>6.1468843101419535E-2</v>
      </c>
    </row>
    <row r="81" spans="1:5" ht="15.75" thickBot="1" x14ac:dyDescent="0.3">
      <c r="A81" s="287"/>
      <c r="B81" s="63" t="s">
        <v>16</v>
      </c>
      <c r="C81" s="13">
        <f>C71-C72</f>
        <v>328</v>
      </c>
      <c r="D81" s="14">
        <f>D71-D72</f>
        <v>381</v>
      </c>
      <c r="E81" s="25">
        <f>E71-E72</f>
        <v>-3.4557267755199739E-2</v>
      </c>
    </row>
    <row r="82" spans="1:5" x14ac:dyDescent="0.25">
      <c r="A82" s="255" t="s">
        <v>32</v>
      </c>
      <c r="B82" s="59" t="s">
        <v>4</v>
      </c>
      <c r="C82" s="71">
        <f>'80%+ LRE by Elementary School'!C192</f>
        <v>3538</v>
      </c>
      <c r="D82" s="19">
        <f>'80%+ LRE by Elementary School'!D192</f>
        <v>3898</v>
      </c>
      <c r="E82" s="20">
        <f>'80%+ LRE by Elementary School'!E192</f>
        <v>0.9076449461262186</v>
      </c>
    </row>
    <row r="83" spans="1:5" x14ac:dyDescent="0.25">
      <c r="A83" s="256"/>
      <c r="B83" s="47" t="s">
        <v>5</v>
      </c>
      <c r="C83" s="78">
        <f>'80%+ LRE by Elementary School'!C193</f>
        <v>1809</v>
      </c>
      <c r="D83" s="79">
        <f>'80%+ LRE by Elementary School'!D193</f>
        <v>1973</v>
      </c>
      <c r="E83" s="21">
        <f>'80%+ LRE by Elementary School'!E193</f>
        <v>0.91687785098834262</v>
      </c>
    </row>
    <row r="84" spans="1:5" x14ac:dyDescent="0.25">
      <c r="A84" s="256"/>
      <c r="B84" s="47" t="s">
        <v>6</v>
      </c>
      <c r="C84" s="78">
        <f>'80%+ LRE by Elementary School'!C194</f>
        <v>1351</v>
      </c>
      <c r="D84" s="79">
        <f>'80%+ LRE by Elementary School'!D194</f>
        <v>1552</v>
      </c>
      <c r="E84" s="21">
        <f>'80%+ LRE by Elementary School'!E194</f>
        <v>0.8704896907216495</v>
      </c>
    </row>
    <row r="85" spans="1:5" x14ac:dyDescent="0.25">
      <c r="A85" s="256"/>
      <c r="B85" s="47" t="s">
        <v>7</v>
      </c>
      <c r="C85" s="78">
        <f>'80%+ LRE by Elementary School'!C195</f>
        <v>291</v>
      </c>
      <c r="D85" s="79">
        <f>'80%+ LRE by Elementary School'!D195</f>
        <v>317</v>
      </c>
      <c r="E85" s="21">
        <f>'80%+ LRE by Elementary School'!E195</f>
        <v>0.917981072555205</v>
      </c>
    </row>
    <row r="86" spans="1:5" x14ac:dyDescent="0.25">
      <c r="A86" s="256"/>
      <c r="B86" s="47" t="s">
        <v>8</v>
      </c>
      <c r="C86" s="78">
        <f>'80%+ LRE by Elementary School'!C196</f>
        <v>116</v>
      </c>
      <c r="D86" s="79">
        <f>'80%+ LRE by Elementary School'!D196</f>
        <v>136</v>
      </c>
      <c r="E86" s="21">
        <f>'80%+ LRE by Elementary School'!E196</f>
        <v>0.8529411764705882</v>
      </c>
    </row>
    <row r="87" spans="1:5" x14ac:dyDescent="0.25">
      <c r="A87" s="256"/>
      <c r="B87" s="47" t="s">
        <v>9</v>
      </c>
      <c r="C87" s="78" t="s">
        <v>41</v>
      </c>
      <c r="D87" s="79" t="str">
        <f>'80%+ LRE by Elementary School'!D197</f>
        <v>**</v>
      </c>
      <c r="E87" s="21" t="s">
        <v>41</v>
      </c>
    </row>
    <row r="88" spans="1:5" x14ac:dyDescent="0.25">
      <c r="A88" s="256"/>
      <c r="B88" s="47" t="s">
        <v>10</v>
      </c>
      <c r="C88" s="78"/>
      <c r="D88" s="79" t="s">
        <v>41</v>
      </c>
      <c r="E88" s="21"/>
    </row>
    <row r="89" spans="1:5" x14ac:dyDescent="0.25">
      <c r="A89" s="256"/>
      <c r="B89" s="60" t="s">
        <v>20</v>
      </c>
      <c r="C89" s="17">
        <f>'80%+ LRE by Elementary School'!C199</f>
        <v>7103</v>
      </c>
      <c r="D89" s="15">
        <f>'80%+ LRE by Elementary School'!D199</f>
        <v>7884</v>
      </c>
      <c r="E89" s="22">
        <f>'80%+ LRE by Elementary School'!E199</f>
        <v>0.90093860984271945</v>
      </c>
    </row>
    <row r="90" spans="1:5" x14ac:dyDescent="0.25">
      <c r="A90" s="256"/>
      <c r="B90" s="61" t="s">
        <v>11</v>
      </c>
      <c r="C90" s="289">
        <f>'80%+ LRE by Elementary School'!C200</f>
        <v>15729</v>
      </c>
      <c r="D90" s="289">
        <f>'80%+ LRE by Elementary School'!D200</f>
        <v>17521</v>
      </c>
      <c r="E90" s="290">
        <f>'80%+ LRE by Elementary School'!E200</f>
        <v>0.89772273272073511</v>
      </c>
    </row>
    <row r="91" spans="1:5" x14ac:dyDescent="0.25">
      <c r="A91" s="256"/>
      <c r="B91" s="62" t="s">
        <v>15</v>
      </c>
      <c r="C91" s="78">
        <f>'80%+ LRE by Elementary School'!C201</f>
        <v>2187</v>
      </c>
      <c r="D91" s="79">
        <f>'80%+ LRE by Elementary School'!D201</f>
        <v>2346</v>
      </c>
      <c r="E91" s="24">
        <f>'80%+ LRE by Elementary School'!E201</f>
        <v>3.7155255404569099E-2</v>
      </c>
    </row>
    <row r="92" spans="1:5" ht="15.75" thickBot="1" x14ac:dyDescent="0.3">
      <c r="A92" s="257"/>
      <c r="B92" s="63" t="s">
        <v>16</v>
      </c>
      <c r="C92" s="13">
        <f>'80%+ LRE by Elementary School'!C202</f>
        <v>1729</v>
      </c>
      <c r="D92" s="14">
        <f>'80%+ LRE by Elementary School'!D202</f>
        <v>1925</v>
      </c>
      <c r="E92" s="25">
        <f>'80%+ LRE by Elementary School'!E202</f>
        <v>-9.2329048621240251E-3</v>
      </c>
    </row>
    <row r="93" spans="1:5" x14ac:dyDescent="0.25">
      <c r="A93" s="285">
        <v>6</v>
      </c>
      <c r="B93" s="59" t="s">
        <v>4</v>
      </c>
      <c r="C93" s="71">
        <v>615</v>
      </c>
      <c r="D93" s="19">
        <v>687</v>
      </c>
      <c r="E93" s="20">
        <f>C93/D93</f>
        <v>0.89519650655021832</v>
      </c>
    </row>
    <row r="94" spans="1:5" x14ac:dyDescent="0.25">
      <c r="A94" s="286"/>
      <c r="B94" s="47" t="s">
        <v>5</v>
      </c>
      <c r="C94" s="78">
        <v>291</v>
      </c>
      <c r="D94" s="79">
        <v>317</v>
      </c>
      <c r="E94" s="21">
        <f t="shared" ref="E94" si="7">C94/D94</f>
        <v>0.917981072555205</v>
      </c>
    </row>
    <row r="95" spans="1:5" x14ac:dyDescent="0.25">
      <c r="A95" s="286"/>
      <c r="B95" s="47" t="s">
        <v>6</v>
      </c>
      <c r="C95" s="78">
        <v>191</v>
      </c>
      <c r="D95" s="79">
        <v>217</v>
      </c>
      <c r="E95" s="21">
        <f>C95/D95</f>
        <v>0.88018433179723499</v>
      </c>
    </row>
    <row r="96" spans="1:5" x14ac:dyDescent="0.25">
      <c r="A96" s="286"/>
      <c r="B96" s="47" t="s">
        <v>7</v>
      </c>
      <c r="C96" s="78">
        <v>53</v>
      </c>
      <c r="D96" s="79">
        <v>57</v>
      </c>
      <c r="E96" s="21">
        <f>C96/D96</f>
        <v>0.92982456140350878</v>
      </c>
    </row>
    <row r="97" spans="1:5" x14ac:dyDescent="0.25">
      <c r="A97" s="286"/>
      <c r="B97" s="47" t="s">
        <v>8</v>
      </c>
      <c r="C97" s="78">
        <v>17</v>
      </c>
      <c r="D97" s="79">
        <v>18</v>
      </c>
      <c r="E97" s="21">
        <f>C97/D97</f>
        <v>0.94444444444444442</v>
      </c>
    </row>
    <row r="98" spans="1:5" x14ac:dyDescent="0.25">
      <c r="A98" s="286"/>
      <c r="B98" s="47" t="s">
        <v>9</v>
      </c>
      <c r="C98" s="78" t="s">
        <v>41</v>
      </c>
      <c r="D98" s="79" t="s">
        <v>41</v>
      </c>
      <c r="E98" s="21" t="s">
        <v>41</v>
      </c>
    </row>
    <row r="99" spans="1:5" x14ac:dyDescent="0.25">
      <c r="A99" s="286"/>
      <c r="B99" s="47" t="s">
        <v>10</v>
      </c>
      <c r="C99" s="78"/>
      <c r="D99" s="79"/>
      <c r="E99" s="21"/>
    </row>
    <row r="100" spans="1:5" x14ac:dyDescent="0.25">
      <c r="A100" s="286"/>
      <c r="B100" s="60" t="s">
        <v>33</v>
      </c>
      <c r="C100" s="17">
        <f>C$133</f>
        <v>3692</v>
      </c>
      <c r="D100" s="15">
        <f>D$133</f>
        <v>4093</v>
      </c>
      <c r="E100" s="22">
        <f>E$133</f>
        <v>0.90202785243097972</v>
      </c>
    </row>
    <row r="101" spans="1:5" x14ac:dyDescent="0.25">
      <c r="A101" s="286"/>
      <c r="B101" s="61" t="s">
        <v>11</v>
      </c>
      <c r="C101" s="18">
        <f>C$199</f>
        <v>15729</v>
      </c>
      <c r="D101" s="16">
        <f>D$199</f>
        <v>17521</v>
      </c>
      <c r="E101" s="23">
        <f>E$199</f>
        <v>0.89772273272073511</v>
      </c>
    </row>
    <row r="102" spans="1:5" x14ac:dyDescent="0.25">
      <c r="A102" s="286"/>
      <c r="B102" s="62" t="s">
        <v>15</v>
      </c>
      <c r="C102" s="78">
        <f>C93-C95</f>
        <v>424</v>
      </c>
      <c r="D102" s="79">
        <f>D93-D95</f>
        <v>470</v>
      </c>
      <c r="E102" s="24">
        <f>E93-E95</f>
        <v>1.5012174752983332E-2</v>
      </c>
    </row>
    <row r="103" spans="1:5" ht="15.75" thickBot="1" x14ac:dyDescent="0.3">
      <c r="A103" s="287"/>
      <c r="B103" s="63" t="s">
        <v>16</v>
      </c>
      <c r="C103" s="13">
        <f>C93-C94</f>
        <v>324</v>
      </c>
      <c r="D103" s="14">
        <f>D93-D94</f>
        <v>370</v>
      </c>
      <c r="E103" s="25">
        <f>E93-E94</f>
        <v>-2.2784566004986684E-2</v>
      </c>
    </row>
    <row r="104" spans="1:5" x14ac:dyDescent="0.25">
      <c r="A104" s="276">
        <v>7</v>
      </c>
      <c r="B104" s="59" t="s">
        <v>4</v>
      </c>
      <c r="C104" s="71">
        <v>630</v>
      </c>
      <c r="D104" s="19">
        <v>690</v>
      </c>
      <c r="E104" s="20">
        <f>C104/D104</f>
        <v>0.91304347826086951</v>
      </c>
    </row>
    <row r="105" spans="1:5" x14ac:dyDescent="0.25">
      <c r="A105" s="277"/>
      <c r="B105" s="47" t="s">
        <v>5</v>
      </c>
      <c r="C105" s="78">
        <v>316</v>
      </c>
      <c r="D105" s="79">
        <v>347</v>
      </c>
      <c r="E105" s="21">
        <f t="shared" ref="E105" si="8">C105/D105</f>
        <v>0.91066282420749278</v>
      </c>
    </row>
    <row r="106" spans="1:5" x14ac:dyDescent="0.25">
      <c r="A106" s="277"/>
      <c r="B106" s="47" t="s">
        <v>6</v>
      </c>
      <c r="C106" s="78">
        <v>206</v>
      </c>
      <c r="D106" s="79">
        <v>238</v>
      </c>
      <c r="E106" s="21">
        <f>C106/D106</f>
        <v>0.86554621848739499</v>
      </c>
    </row>
    <row r="107" spans="1:5" x14ac:dyDescent="0.25">
      <c r="A107" s="277"/>
      <c r="B107" s="47" t="s">
        <v>7</v>
      </c>
      <c r="C107" s="78">
        <v>51</v>
      </c>
      <c r="D107" s="79">
        <v>57</v>
      </c>
      <c r="E107" s="21">
        <f>C107/D107</f>
        <v>0.89473684210526316</v>
      </c>
    </row>
    <row r="108" spans="1:5" x14ac:dyDescent="0.25">
      <c r="A108" s="277"/>
      <c r="B108" s="47" t="s">
        <v>8</v>
      </c>
      <c r="C108" s="78">
        <v>21</v>
      </c>
      <c r="D108" s="79">
        <v>22</v>
      </c>
      <c r="E108" s="21">
        <f>C108/D108</f>
        <v>0.95454545454545459</v>
      </c>
    </row>
    <row r="109" spans="1:5" x14ac:dyDescent="0.25">
      <c r="A109" s="277"/>
      <c r="B109" s="47" t="s">
        <v>9</v>
      </c>
      <c r="C109" s="78" t="s">
        <v>41</v>
      </c>
      <c r="D109" s="79" t="s">
        <v>41</v>
      </c>
      <c r="E109" s="21" t="s">
        <v>41</v>
      </c>
    </row>
    <row r="110" spans="1:5" x14ac:dyDescent="0.25">
      <c r="A110" s="277"/>
      <c r="B110" s="47" t="s">
        <v>10</v>
      </c>
      <c r="C110" s="78"/>
      <c r="D110" s="79"/>
      <c r="E110" s="21"/>
    </row>
    <row r="111" spans="1:5" x14ac:dyDescent="0.25">
      <c r="A111" s="277"/>
      <c r="B111" s="60" t="s">
        <v>33</v>
      </c>
      <c r="C111" s="17">
        <f>C$133</f>
        <v>3692</v>
      </c>
      <c r="D111" s="15">
        <f>D$133</f>
        <v>4093</v>
      </c>
      <c r="E111" s="22">
        <f>E$133</f>
        <v>0.90202785243097972</v>
      </c>
    </row>
    <row r="112" spans="1:5" x14ac:dyDescent="0.25">
      <c r="A112" s="277"/>
      <c r="B112" s="61" t="s">
        <v>11</v>
      </c>
      <c r="C112" s="18">
        <f>C$199</f>
        <v>15729</v>
      </c>
      <c r="D112" s="16">
        <f>D$199</f>
        <v>17521</v>
      </c>
      <c r="E112" s="23">
        <f>E$199</f>
        <v>0.89772273272073511</v>
      </c>
    </row>
    <row r="113" spans="1:5" x14ac:dyDescent="0.25">
      <c r="A113" s="277"/>
      <c r="B113" s="62" t="s">
        <v>15</v>
      </c>
      <c r="C113" s="78">
        <f>C104-C106</f>
        <v>424</v>
      </c>
      <c r="D113" s="79">
        <f>D104-D106</f>
        <v>452</v>
      </c>
      <c r="E113" s="24">
        <f>E104-E106</f>
        <v>4.7497259773474521E-2</v>
      </c>
    </row>
    <row r="114" spans="1:5" ht="15.75" thickBot="1" x14ac:dyDescent="0.3">
      <c r="A114" s="278"/>
      <c r="B114" s="63" t="s">
        <v>16</v>
      </c>
      <c r="C114" s="13">
        <f>C104-C105</f>
        <v>314</v>
      </c>
      <c r="D114" s="14">
        <f>D104-D105</f>
        <v>343</v>
      </c>
      <c r="E114" s="25">
        <f>E104-E105</f>
        <v>2.3806540533767295E-3</v>
      </c>
    </row>
    <row r="115" spans="1:5" x14ac:dyDescent="0.25">
      <c r="A115" s="285">
        <v>8</v>
      </c>
      <c r="B115" s="59" t="s">
        <v>4</v>
      </c>
      <c r="C115" s="71">
        <v>646</v>
      </c>
      <c r="D115" s="19">
        <v>711</v>
      </c>
      <c r="E115" s="20">
        <f>C115/D115</f>
        <v>0.90857946554149083</v>
      </c>
    </row>
    <row r="116" spans="1:5" x14ac:dyDescent="0.25">
      <c r="A116" s="286"/>
      <c r="B116" s="47" t="s">
        <v>5</v>
      </c>
      <c r="C116" s="78">
        <v>355</v>
      </c>
      <c r="D116" s="79">
        <v>381</v>
      </c>
      <c r="E116" s="21">
        <f t="shared" ref="E116" si="9">C116/D116</f>
        <v>0.93175853018372701</v>
      </c>
    </row>
    <row r="117" spans="1:5" x14ac:dyDescent="0.25">
      <c r="A117" s="286"/>
      <c r="B117" s="47" t="s">
        <v>6</v>
      </c>
      <c r="C117" s="78">
        <v>221</v>
      </c>
      <c r="D117" s="79">
        <v>265</v>
      </c>
      <c r="E117" s="21">
        <f>C117/D117</f>
        <v>0.83396226415094343</v>
      </c>
    </row>
    <row r="118" spans="1:5" x14ac:dyDescent="0.25">
      <c r="A118" s="286"/>
      <c r="B118" s="47" t="s">
        <v>7</v>
      </c>
      <c r="C118" s="78">
        <v>64</v>
      </c>
      <c r="D118" s="79">
        <v>65</v>
      </c>
      <c r="E118" s="21">
        <f>C118/D118</f>
        <v>0.98461538461538467</v>
      </c>
    </row>
    <row r="119" spans="1:5" x14ac:dyDescent="0.25">
      <c r="A119" s="286"/>
      <c r="B119" s="47" t="s">
        <v>8</v>
      </c>
      <c r="C119" s="78">
        <v>19</v>
      </c>
      <c r="D119" s="79">
        <v>23</v>
      </c>
      <c r="E119" s="21">
        <f>C119/D119</f>
        <v>0.82608695652173914</v>
      </c>
    </row>
    <row r="120" spans="1:5" x14ac:dyDescent="0.25">
      <c r="A120" s="286"/>
      <c r="B120" s="47" t="s">
        <v>9</v>
      </c>
      <c r="C120" s="78"/>
      <c r="D120" s="79"/>
      <c r="E120" s="21"/>
    </row>
    <row r="121" spans="1:5" x14ac:dyDescent="0.25">
      <c r="A121" s="286"/>
      <c r="B121" s="47" t="s">
        <v>10</v>
      </c>
      <c r="C121" s="78"/>
      <c r="D121" s="79"/>
      <c r="E121" s="21"/>
    </row>
    <row r="122" spans="1:5" x14ac:dyDescent="0.25">
      <c r="A122" s="286"/>
      <c r="B122" s="60" t="s">
        <v>33</v>
      </c>
      <c r="C122" s="17">
        <f>C$133</f>
        <v>3692</v>
      </c>
      <c r="D122" s="15">
        <f>D$133</f>
        <v>4093</v>
      </c>
      <c r="E122" s="22">
        <f>E$133</f>
        <v>0.90202785243097972</v>
      </c>
    </row>
    <row r="123" spans="1:5" x14ac:dyDescent="0.25">
      <c r="A123" s="286"/>
      <c r="B123" s="61" t="s">
        <v>11</v>
      </c>
      <c r="C123" s="18">
        <f>C$199</f>
        <v>15729</v>
      </c>
      <c r="D123" s="16">
        <f>D$199</f>
        <v>17521</v>
      </c>
      <c r="E123" s="23">
        <f>E$199</f>
        <v>0.89772273272073511</v>
      </c>
    </row>
    <row r="124" spans="1:5" x14ac:dyDescent="0.25">
      <c r="A124" s="286"/>
      <c r="B124" s="62" t="s">
        <v>15</v>
      </c>
      <c r="C124" s="78">
        <f>C115-C117</f>
        <v>425</v>
      </c>
      <c r="D124" s="79">
        <f>D115-D117</f>
        <v>446</v>
      </c>
      <c r="E124" s="24">
        <f>E115-E117</f>
        <v>7.4617201390547394E-2</v>
      </c>
    </row>
    <row r="125" spans="1:5" ht="15.75" thickBot="1" x14ac:dyDescent="0.3">
      <c r="A125" s="287"/>
      <c r="B125" s="63" t="s">
        <v>16</v>
      </c>
      <c r="C125" s="13">
        <f>C115-C116</f>
        <v>291</v>
      </c>
      <c r="D125" s="14">
        <f>D115-D116</f>
        <v>330</v>
      </c>
      <c r="E125" s="25">
        <f>E115-E116</f>
        <v>-2.317906464223618E-2</v>
      </c>
    </row>
    <row r="126" spans="1:5" x14ac:dyDescent="0.25">
      <c r="A126" s="255" t="s">
        <v>38</v>
      </c>
      <c r="B126" s="59" t="s">
        <v>4</v>
      </c>
      <c r="C126" s="71">
        <f>'80%+ LRE by Middle School'!C115</f>
        <v>1891</v>
      </c>
      <c r="D126" s="19">
        <f>'80%+ LRE by Middle School'!D115</f>
        <v>2088</v>
      </c>
      <c r="E126" s="20">
        <f>'80%+ LRE by Middle School'!E115</f>
        <v>0.90565134099616862</v>
      </c>
    </row>
    <row r="127" spans="1:5" x14ac:dyDescent="0.25">
      <c r="A127" s="256"/>
      <c r="B127" s="47" t="s">
        <v>5</v>
      </c>
      <c r="C127" s="78">
        <f>'80%+ LRE by Middle School'!C116</f>
        <v>960</v>
      </c>
      <c r="D127" s="79">
        <f>'80%+ LRE by Middle School'!D116</f>
        <v>1034</v>
      </c>
      <c r="E127" s="21">
        <f>'80%+ LRE by Middle School'!E116</f>
        <v>0.92843326885880073</v>
      </c>
    </row>
    <row r="128" spans="1:5" x14ac:dyDescent="0.25">
      <c r="A128" s="256"/>
      <c r="B128" s="47" t="s">
        <v>6</v>
      </c>
      <c r="C128" s="78">
        <f>'80%+ LRE by Middle School'!C117</f>
        <v>618</v>
      </c>
      <c r="D128" s="79">
        <f>'80%+ LRE by Middle School'!D117</f>
        <v>728</v>
      </c>
      <c r="E128" s="21">
        <f>'80%+ LRE by Middle School'!E117</f>
        <v>0.84890109890109888</v>
      </c>
    </row>
    <row r="129" spans="1:5" x14ac:dyDescent="0.25">
      <c r="A129" s="256"/>
      <c r="B129" s="47" t="s">
        <v>7</v>
      </c>
      <c r="C129" s="78">
        <f>'80%+ LRE by Middle School'!C118</f>
        <v>168</v>
      </c>
      <c r="D129" s="79">
        <f>'80%+ LRE by Middle School'!D118</f>
        <v>178</v>
      </c>
      <c r="E129" s="21">
        <f>'80%+ LRE by Middle School'!E118</f>
        <v>0.9438202247191011</v>
      </c>
    </row>
    <row r="130" spans="1:5" x14ac:dyDescent="0.25">
      <c r="A130" s="256"/>
      <c r="B130" s="47" t="s">
        <v>8</v>
      </c>
      <c r="C130" s="78">
        <f>'80%+ LRE by Middle School'!C119</f>
        <v>57</v>
      </c>
      <c r="D130" s="79">
        <f>'80%+ LRE by Middle School'!D119</f>
        <v>63</v>
      </c>
      <c r="E130" s="21">
        <f>'80%+ LRE by Middle School'!E119</f>
        <v>0.90476190476190477</v>
      </c>
    </row>
    <row r="131" spans="1:5" x14ac:dyDescent="0.25">
      <c r="A131" s="256"/>
      <c r="B131" s="47" t="s">
        <v>9</v>
      </c>
      <c r="C131" s="78" t="s">
        <v>41</v>
      </c>
      <c r="D131" s="79" t="s">
        <v>41</v>
      </c>
      <c r="E131" s="21" t="s">
        <v>41</v>
      </c>
    </row>
    <row r="132" spans="1:5" x14ac:dyDescent="0.25">
      <c r="A132" s="256"/>
      <c r="B132" s="47" t="s">
        <v>10</v>
      </c>
      <c r="C132" s="78"/>
      <c r="D132" s="79"/>
      <c r="E132" s="21"/>
    </row>
    <row r="133" spans="1:5" x14ac:dyDescent="0.25">
      <c r="A133" s="256"/>
      <c r="B133" s="60" t="s">
        <v>33</v>
      </c>
      <c r="C133" s="17">
        <f>'80%+ LRE by Middle School'!C122</f>
        <v>3692</v>
      </c>
      <c r="D133" s="15">
        <f>'80%+ LRE by Middle School'!D122</f>
        <v>4093</v>
      </c>
      <c r="E133" s="89">
        <f>'80%+ LRE by Middle School'!E122</f>
        <v>0.90202785243097972</v>
      </c>
    </row>
    <row r="134" spans="1:5" x14ac:dyDescent="0.25">
      <c r="A134" s="256"/>
      <c r="B134" s="61" t="s">
        <v>11</v>
      </c>
      <c r="C134" s="18">
        <f>'80%+ LRE by Middle School'!C123</f>
        <v>15729</v>
      </c>
      <c r="D134" s="16">
        <f>'80%+ LRE by Middle School'!D123</f>
        <v>17521</v>
      </c>
      <c r="E134" s="23">
        <f>'80%+ LRE by Middle School'!E123</f>
        <v>0.89772273272073511</v>
      </c>
    </row>
    <row r="135" spans="1:5" x14ac:dyDescent="0.25">
      <c r="A135" s="256"/>
      <c r="B135" s="62" t="s">
        <v>15</v>
      </c>
      <c r="C135" s="78">
        <f>'80%+ LRE by Middle School'!C124</f>
        <v>1273</v>
      </c>
      <c r="D135" s="79">
        <f>'80%+ LRE by Middle School'!D124</f>
        <v>1360</v>
      </c>
      <c r="E135" s="66">
        <f>'80%+ LRE by Middle School'!E124</f>
        <v>5.6750242095069736E-2</v>
      </c>
    </row>
    <row r="136" spans="1:5" ht="15.75" thickBot="1" x14ac:dyDescent="0.3">
      <c r="A136" s="257"/>
      <c r="B136" s="63" t="s">
        <v>16</v>
      </c>
      <c r="C136" s="13">
        <f>'80%+ LRE by Middle School'!C125</f>
        <v>931</v>
      </c>
      <c r="D136" s="14">
        <f>'80%+ LRE by Middle School'!D125</f>
        <v>1054</v>
      </c>
      <c r="E136" s="65">
        <f>'80%+ LRE by Middle School'!E125</f>
        <v>-2.2781927862632112E-2</v>
      </c>
    </row>
    <row r="137" spans="1:5" x14ac:dyDescent="0.25">
      <c r="A137" s="270">
        <v>9</v>
      </c>
      <c r="B137" s="102" t="s">
        <v>4</v>
      </c>
      <c r="C137" s="97">
        <v>757</v>
      </c>
      <c r="D137" s="19">
        <v>812</v>
      </c>
      <c r="E137" s="20">
        <f>C137/D137</f>
        <v>0.93226600985221675</v>
      </c>
    </row>
    <row r="138" spans="1:5" x14ac:dyDescent="0.25">
      <c r="A138" s="271"/>
      <c r="B138" s="103" t="s">
        <v>5</v>
      </c>
      <c r="C138" s="98">
        <v>350</v>
      </c>
      <c r="D138" s="79">
        <v>377</v>
      </c>
      <c r="E138" s="21">
        <f t="shared" ref="E138" si="10">C138/D138</f>
        <v>0.92838196286472152</v>
      </c>
    </row>
    <row r="139" spans="1:5" x14ac:dyDescent="0.25">
      <c r="A139" s="271"/>
      <c r="B139" s="103" t="s">
        <v>6</v>
      </c>
      <c r="C139" s="98">
        <v>255</v>
      </c>
      <c r="D139" s="79">
        <v>280</v>
      </c>
      <c r="E139" s="21">
        <f>C139/D139</f>
        <v>0.9107142857142857</v>
      </c>
    </row>
    <row r="140" spans="1:5" x14ac:dyDescent="0.25">
      <c r="A140" s="271"/>
      <c r="B140" s="103" t="s">
        <v>7</v>
      </c>
      <c r="C140" s="98">
        <v>65</v>
      </c>
      <c r="D140" s="79">
        <v>73</v>
      </c>
      <c r="E140" s="21">
        <f>C140/D140</f>
        <v>0.8904109589041096</v>
      </c>
    </row>
    <row r="141" spans="1:5" x14ac:dyDescent="0.25">
      <c r="A141" s="271"/>
      <c r="B141" s="103" t="s">
        <v>8</v>
      </c>
      <c r="C141" s="98">
        <v>25</v>
      </c>
      <c r="D141" s="79">
        <v>27</v>
      </c>
      <c r="E141" s="21">
        <f>C141/D141</f>
        <v>0.92592592592592593</v>
      </c>
    </row>
    <row r="142" spans="1:5" x14ac:dyDescent="0.25">
      <c r="A142" s="271"/>
      <c r="B142" s="103" t="s">
        <v>9</v>
      </c>
      <c r="C142" s="98" t="s">
        <v>41</v>
      </c>
      <c r="D142" s="79" t="s">
        <v>41</v>
      </c>
      <c r="E142" s="21" t="s">
        <v>41</v>
      </c>
    </row>
    <row r="143" spans="1:5" x14ac:dyDescent="0.25">
      <c r="A143" s="271"/>
      <c r="B143" s="103" t="s">
        <v>10</v>
      </c>
      <c r="C143" s="98"/>
      <c r="D143" s="79"/>
      <c r="E143" s="21"/>
    </row>
    <row r="144" spans="1:5" x14ac:dyDescent="0.25">
      <c r="A144" s="271"/>
      <c r="B144" s="104" t="s">
        <v>64</v>
      </c>
      <c r="C144" s="99">
        <f>C$188</f>
        <v>5018</v>
      </c>
      <c r="D144" s="15">
        <f>D$188</f>
        <v>5539</v>
      </c>
      <c r="E144" s="22">
        <f>E$188</f>
        <v>0.90593970030691462</v>
      </c>
    </row>
    <row r="145" spans="1:5" x14ac:dyDescent="0.25">
      <c r="A145" s="271"/>
      <c r="B145" s="105" t="s">
        <v>11</v>
      </c>
      <c r="C145" s="100">
        <f>C$199</f>
        <v>15729</v>
      </c>
      <c r="D145" s="16">
        <f>D$199</f>
        <v>17521</v>
      </c>
      <c r="E145" s="23">
        <f>E$199</f>
        <v>0.89772273272073511</v>
      </c>
    </row>
    <row r="146" spans="1:5" x14ac:dyDescent="0.25">
      <c r="A146" s="271"/>
      <c r="B146" s="106" t="s">
        <v>15</v>
      </c>
      <c r="C146" s="98">
        <f>C137-C139</f>
        <v>502</v>
      </c>
      <c r="D146" s="79">
        <f>D137-D139</f>
        <v>532</v>
      </c>
      <c r="E146" s="24">
        <f>E137-E139</f>
        <v>2.155172413793105E-2</v>
      </c>
    </row>
    <row r="147" spans="1:5" ht="15.75" thickBot="1" x14ac:dyDescent="0.3">
      <c r="A147" s="272"/>
      <c r="B147" s="107" t="s">
        <v>16</v>
      </c>
      <c r="C147" s="101">
        <f>C137-C138</f>
        <v>407</v>
      </c>
      <c r="D147" s="14">
        <f>D137-D138</f>
        <v>435</v>
      </c>
      <c r="E147" s="25">
        <f>E137-E138</f>
        <v>3.8840469874952266E-3</v>
      </c>
    </row>
    <row r="148" spans="1:5" x14ac:dyDescent="0.25">
      <c r="A148" s="273">
        <v>10</v>
      </c>
      <c r="B148" s="102" t="s">
        <v>4</v>
      </c>
      <c r="C148" s="97">
        <v>698</v>
      </c>
      <c r="D148" s="19">
        <v>766</v>
      </c>
      <c r="E148" s="20">
        <f>C148/D148</f>
        <v>0.91122715404699739</v>
      </c>
    </row>
    <row r="149" spans="1:5" x14ac:dyDescent="0.25">
      <c r="A149" s="274"/>
      <c r="B149" s="103" t="s">
        <v>5</v>
      </c>
      <c r="C149" s="98">
        <v>324</v>
      </c>
      <c r="D149" s="79">
        <v>340</v>
      </c>
      <c r="E149" s="21">
        <f t="shared" ref="E149" si="11">C149/D149</f>
        <v>0.95294117647058818</v>
      </c>
    </row>
    <row r="150" spans="1:5" x14ac:dyDescent="0.25">
      <c r="A150" s="274"/>
      <c r="B150" s="103" t="s">
        <v>6</v>
      </c>
      <c r="C150" s="98">
        <v>179</v>
      </c>
      <c r="D150" s="79">
        <v>201</v>
      </c>
      <c r="E150" s="21">
        <f>C150/D150</f>
        <v>0.89054726368159209</v>
      </c>
    </row>
    <row r="151" spans="1:5" x14ac:dyDescent="0.25">
      <c r="A151" s="274"/>
      <c r="B151" s="103" t="s">
        <v>7</v>
      </c>
      <c r="C151" s="98">
        <v>42</v>
      </c>
      <c r="D151" s="79">
        <v>46</v>
      </c>
      <c r="E151" s="21">
        <f>C151/D151</f>
        <v>0.91304347826086951</v>
      </c>
    </row>
    <row r="152" spans="1:5" x14ac:dyDescent="0.25">
      <c r="A152" s="274"/>
      <c r="B152" s="103" t="s">
        <v>8</v>
      </c>
      <c r="C152" s="98">
        <v>23</v>
      </c>
      <c r="D152" s="79">
        <v>25</v>
      </c>
      <c r="E152" s="21">
        <f>C152/D152</f>
        <v>0.92</v>
      </c>
    </row>
    <row r="153" spans="1:5" x14ac:dyDescent="0.25">
      <c r="A153" s="274"/>
      <c r="B153" s="103" t="s">
        <v>9</v>
      </c>
      <c r="C153" s="98" t="s">
        <v>41</v>
      </c>
      <c r="D153" s="79" t="s">
        <v>41</v>
      </c>
      <c r="E153" s="21" t="s">
        <v>41</v>
      </c>
    </row>
    <row r="154" spans="1:5" x14ac:dyDescent="0.25">
      <c r="A154" s="274"/>
      <c r="B154" s="103" t="s">
        <v>10</v>
      </c>
      <c r="C154" s="98"/>
      <c r="D154" s="79"/>
      <c r="E154" s="21"/>
    </row>
    <row r="155" spans="1:5" x14ac:dyDescent="0.25">
      <c r="A155" s="274"/>
      <c r="B155" s="104" t="s">
        <v>64</v>
      </c>
      <c r="C155" s="99">
        <f>C$188</f>
        <v>5018</v>
      </c>
      <c r="D155" s="15">
        <f>D$188</f>
        <v>5539</v>
      </c>
      <c r="E155" s="22">
        <f>E$188</f>
        <v>0.90593970030691462</v>
      </c>
    </row>
    <row r="156" spans="1:5" x14ac:dyDescent="0.25">
      <c r="A156" s="274"/>
      <c r="B156" s="105" t="s">
        <v>11</v>
      </c>
      <c r="C156" s="100">
        <f>C$199</f>
        <v>15729</v>
      </c>
      <c r="D156" s="16">
        <f>D$199</f>
        <v>17521</v>
      </c>
      <c r="E156" s="23">
        <f>E$199</f>
        <v>0.89772273272073511</v>
      </c>
    </row>
    <row r="157" spans="1:5" x14ac:dyDescent="0.25">
      <c r="A157" s="274"/>
      <c r="B157" s="106" t="s">
        <v>15</v>
      </c>
      <c r="C157" s="98">
        <f>C148-C150</f>
        <v>519</v>
      </c>
      <c r="D157" s="79">
        <f>D148-D150</f>
        <v>565</v>
      </c>
      <c r="E157" s="24">
        <f>E148-E150</f>
        <v>2.0679890365405296E-2</v>
      </c>
    </row>
    <row r="158" spans="1:5" ht="15.75" thickBot="1" x14ac:dyDescent="0.3">
      <c r="A158" s="275"/>
      <c r="B158" s="107" t="s">
        <v>16</v>
      </c>
      <c r="C158" s="101">
        <f>C148-C149</f>
        <v>374</v>
      </c>
      <c r="D158" s="14">
        <f>D148-D149</f>
        <v>426</v>
      </c>
      <c r="E158" s="25">
        <f>E148-E149</f>
        <v>-4.1714022423590791E-2</v>
      </c>
    </row>
    <row r="159" spans="1:5" x14ac:dyDescent="0.25">
      <c r="A159" s="270">
        <v>11</v>
      </c>
      <c r="B159" s="102" t="s">
        <v>4</v>
      </c>
      <c r="C159" s="97">
        <v>620</v>
      </c>
      <c r="D159" s="19">
        <v>681</v>
      </c>
      <c r="E159" s="20">
        <f>C159/D159</f>
        <v>0.91042584434654916</v>
      </c>
    </row>
    <row r="160" spans="1:5" x14ac:dyDescent="0.25">
      <c r="A160" s="271"/>
      <c r="B160" s="103" t="s">
        <v>5</v>
      </c>
      <c r="C160" s="98">
        <v>292</v>
      </c>
      <c r="D160" s="79">
        <v>309</v>
      </c>
      <c r="E160" s="21">
        <f t="shared" ref="E160" si="12">C160/D160</f>
        <v>0.94498381877022652</v>
      </c>
    </row>
    <row r="161" spans="1:5" x14ac:dyDescent="0.25">
      <c r="A161" s="271"/>
      <c r="B161" s="103" t="s">
        <v>6</v>
      </c>
      <c r="C161" s="98">
        <v>166</v>
      </c>
      <c r="D161" s="79">
        <v>188</v>
      </c>
      <c r="E161" s="21">
        <f>C161/D161</f>
        <v>0.88297872340425532</v>
      </c>
    </row>
    <row r="162" spans="1:5" x14ac:dyDescent="0.25">
      <c r="A162" s="271"/>
      <c r="B162" s="103" t="s">
        <v>7</v>
      </c>
      <c r="C162" s="98">
        <v>51</v>
      </c>
      <c r="D162" s="79">
        <v>57</v>
      </c>
      <c r="E162" s="21">
        <f>C162/D162</f>
        <v>0.89473684210526316</v>
      </c>
    </row>
    <row r="163" spans="1:5" x14ac:dyDescent="0.25">
      <c r="A163" s="271"/>
      <c r="B163" s="103" t="s">
        <v>8</v>
      </c>
      <c r="C163" s="98">
        <v>30</v>
      </c>
      <c r="D163" s="79">
        <v>30</v>
      </c>
      <c r="E163" s="21">
        <f>C163/D163</f>
        <v>1</v>
      </c>
    </row>
    <row r="164" spans="1:5" x14ac:dyDescent="0.25">
      <c r="A164" s="271"/>
      <c r="B164" s="103" t="s">
        <v>9</v>
      </c>
      <c r="C164" s="98" t="s">
        <v>41</v>
      </c>
      <c r="D164" s="79" t="s">
        <v>41</v>
      </c>
      <c r="E164" s="21" t="s">
        <v>41</v>
      </c>
    </row>
    <row r="165" spans="1:5" x14ac:dyDescent="0.25">
      <c r="A165" s="271"/>
      <c r="B165" s="103" t="s">
        <v>10</v>
      </c>
      <c r="C165" s="98"/>
      <c r="D165" s="79"/>
      <c r="E165" s="21"/>
    </row>
    <row r="166" spans="1:5" x14ac:dyDescent="0.25">
      <c r="A166" s="271"/>
      <c r="B166" s="104" t="s">
        <v>64</v>
      </c>
      <c r="C166" s="99">
        <f>C$188</f>
        <v>5018</v>
      </c>
      <c r="D166" s="15">
        <f>D$188</f>
        <v>5539</v>
      </c>
      <c r="E166" s="22">
        <f>E$188</f>
        <v>0.90593970030691462</v>
      </c>
    </row>
    <row r="167" spans="1:5" x14ac:dyDescent="0.25">
      <c r="A167" s="271"/>
      <c r="B167" s="105" t="s">
        <v>11</v>
      </c>
      <c r="C167" s="100">
        <f>C$199</f>
        <v>15729</v>
      </c>
      <c r="D167" s="16">
        <f>D$199</f>
        <v>17521</v>
      </c>
      <c r="E167" s="23">
        <f>E$199</f>
        <v>0.89772273272073511</v>
      </c>
    </row>
    <row r="168" spans="1:5" x14ac:dyDescent="0.25">
      <c r="A168" s="271"/>
      <c r="B168" s="106" t="s">
        <v>15</v>
      </c>
      <c r="C168" s="98">
        <f>C159-C161</f>
        <v>454</v>
      </c>
      <c r="D168" s="79">
        <f>D159-D161</f>
        <v>493</v>
      </c>
      <c r="E168" s="24">
        <f>E159-E161</f>
        <v>2.7447120942293846E-2</v>
      </c>
    </row>
    <row r="169" spans="1:5" ht="15.75" thickBot="1" x14ac:dyDescent="0.3">
      <c r="A169" s="272"/>
      <c r="B169" s="107" t="s">
        <v>16</v>
      </c>
      <c r="C169" s="101">
        <f>C159-C160</f>
        <v>328</v>
      </c>
      <c r="D169" s="14">
        <f>D159-D160</f>
        <v>372</v>
      </c>
      <c r="E169" s="25">
        <f>E159-E160</f>
        <v>-3.4557974423677362E-2</v>
      </c>
    </row>
    <row r="170" spans="1:5" x14ac:dyDescent="0.25">
      <c r="A170" s="276">
        <v>12</v>
      </c>
      <c r="B170" s="102" t="s">
        <v>4</v>
      </c>
      <c r="C170" s="97">
        <v>636</v>
      </c>
      <c r="D170" s="19">
        <v>738</v>
      </c>
      <c r="E170" s="20">
        <f>C170/D170</f>
        <v>0.86178861788617889</v>
      </c>
    </row>
    <row r="171" spans="1:5" x14ac:dyDescent="0.25">
      <c r="A171" s="277"/>
      <c r="B171" s="103" t="s">
        <v>5</v>
      </c>
      <c r="C171" s="98">
        <v>294</v>
      </c>
      <c r="D171" s="79">
        <v>318</v>
      </c>
      <c r="E171" s="21">
        <f t="shared" ref="E171" si="13">C171/D171</f>
        <v>0.92452830188679247</v>
      </c>
    </row>
    <row r="172" spans="1:5" x14ac:dyDescent="0.25">
      <c r="A172" s="277"/>
      <c r="B172" s="103" t="s">
        <v>6</v>
      </c>
      <c r="C172" s="98">
        <v>142</v>
      </c>
      <c r="D172" s="79">
        <v>174</v>
      </c>
      <c r="E172" s="21">
        <f>C172/D172</f>
        <v>0.81609195402298851</v>
      </c>
    </row>
    <row r="173" spans="1:5" x14ac:dyDescent="0.25">
      <c r="A173" s="277"/>
      <c r="B173" s="103" t="s">
        <v>7</v>
      </c>
      <c r="C173" s="98">
        <v>41</v>
      </c>
      <c r="D173" s="79">
        <v>49</v>
      </c>
      <c r="E173" s="21">
        <f>C173/D173</f>
        <v>0.83673469387755106</v>
      </c>
    </row>
    <row r="174" spans="1:5" x14ac:dyDescent="0.25">
      <c r="A174" s="277"/>
      <c r="B174" s="103" t="s">
        <v>8</v>
      </c>
      <c r="C174" s="98">
        <v>29</v>
      </c>
      <c r="D174" s="79">
        <v>31</v>
      </c>
      <c r="E174" s="21">
        <f>C174/D174</f>
        <v>0.93548387096774188</v>
      </c>
    </row>
    <row r="175" spans="1:5" x14ac:dyDescent="0.25">
      <c r="A175" s="277"/>
      <c r="B175" s="103" t="s">
        <v>9</v>
      </c>
      <c r="C175" s="98" t="s">
        <v>41</v>
      </c>
      <c r="D175" s="79" t="s">
        <v>41</v>
      </c>
      <c r="E175" s="21" t="s">
        <v>41</v>
      </c>
    </row>
    <row r="176" spans="1:5" x14ac:dyDescent="0.25">
      <c r="A176" s="277"/>
      <c r="B176" s="103" t="s">
        <v>10</v>
      </c>
      <c r="C176" s="98"/>
      <c r="D176" s="79"/>
      <c r="E176" s="21"/>
    </row>
    <row r="177" spans="1:5" x14ac:dyDescent="0.25">
      <c r="A177" s="277"/>
      <c r="B177" s="104" t="s">
        <v>64</v>
      </c>
      <c r="C177" s="99">
        <f>C$188</f>
        <v>5018</v>
      </c>
      <c r="D177" s="15">
        <f>D$188</f>
        <v>5539</v>
      </c>
      <c r="E177" s="22">
        <f>E$188</f>
        <v>0.90593970030691462</v>
      </c>
    </row>
    <row r="178" spans="1:5" x14ac:dyDescent="0.25">
      <c r="A178" s="277"/>
      <c r="B178" s="105" t="s">
        <v>11</v>
      </c>
      <c r="C178" s="100">
        <f>C$199</f>
        <v>15729</v>
      </c>
      <c r="D178" s="16">
        <f>D$199</f>
        <v>17521</v>
      </c>
      <c r="E178" s="23">
        <f>E$199</f>
        <v>0.89772273272073511</v>
      </c>
    </row>
    <row r="179" spans="1:5" x14ac:dyDescent="0.25">
      <c r="A179" s="277"/>
      <c r="B179" s="106" t="s">
        <v>15</v>
      </c>
      <c r="C179" s="98">
        <f>C170-C172</f>
        <v>494</v>
      </c>
      <c r="D179" s="79">
        <f>D170-D172</f>
        <v>564</v>
      </c>
      <c r="E179" s="24">
        <f>E170-E172</f>
        <v>4.5696663863190379E-2</v>
      </c>
    </row>
    <row r="180" spans="1:5" ht="15.75" thickBot="1" x14ac:dyDescent="0.3">
      <c r="A180" s="278"/>
      <c r="B180" s="107" t="s">
        <v>16</v>
      </c>
      <c r="C180" s="101">
        <f>C170-C171</f>
        <v>342</v>
      </c>
      <c r="D180" s="14">
        <f>D170-D171</f>
        <v>420</v>
      </c>
      <c r="E180" s="25">
        <f>E170-E171</f>
        <v>-6.2739684000613583E-2</v>
      </c>
    </row>
    <row r="181" spans="1:5" ht="15" customHeight="1" x14ac:dyDescent="0.25">
      <c r="A181" s="258" t="s">
        <v>47</v>
      </c>
      <c r="B181" s="102" t="s">
        <v>4</v>
      </c>
      <c r="C181" s="97">
        <f>'80%+ LRE by High School'!C71</f>
        <v>2706</v>
      </c>
      <c r="D181" s="19">
        <f>'80%+ LRE by High School'!D71</f>
        <v>2997</v>
      </c>
      <c r="E181" s="20">
        <f>'80%+ LRE by High School'!E71</f>
        <v>0.90290290290290287</v>
      </c>
    </row>
    <row r="182" spans="1:5" x14ac:dyDescent="0.25">
      <c r="A182" s="279"/>
      <c r="B182" s="103" t="s">
        <v>5</v>
      </c>
      <c r="C182" s="98">
        <f>'80%+ LRE by High School'!C72</f>
        <v>1253</v>
      </c>
      <c r="D182" s="79">
        <f>'80%+ LRE by High School'!D72</f>
        <v>1344</v>
      </c>
      <c r="E182" s="21">
        <f>'80%+ LRE by High School'!E72</f>
        <v>0.93229166666666663</v>
      </c>
    </row>
    <row r="183" spans="1:5" x14ac:dyDescent="0.25">
      <c r="A183" s="279"/>
      <c r="B183" s="103" t="s">
        <v>6</v>
      </c>
      <c r="C183" s="98">
        <f>'80%+ LRE by High School'!C73</f>
        <v>742</v>
      </c>
      <c r="D183" s="79">
        <f>'80%+ LRE by High School'!D73</f>
        <v>843</v>
      </c>
      <c r="E183" s="21">
        <f>'80%+ LRE by High School'!E73</f>
        <v>0.88018979833926458</v>
      </c>
    </row>
    <row r="184" spans="1:5" x14ac:dyDescent="0.25">
      <c r="A184" s="279"/>
      <c r="B184" s="103" t="s">
        <v>7</v>
      </c>
      <c r="C184" s="98">
        <f>'80%+ LRE by High School'!C74</f>
        <v>199</v>
      </c>
      <c r="D184" s="79">
        <f>'80%+ LRE by High School'!D74</f>
        <v>225</v>
      </c>
      <c r="E184" s="21">
        <f>'80%+ LRE by High School'!E74</f>
        <v>0.88444444444444448</v>
      </c>
    </row>
    <row r="185" spans="1:5" x14ac:dyDescent="0.25">
      <c r="A185" s="279"/>
      <c r="B185" s="103" t="s">
        <v>8</v>
      </c>
      <c r="C185" s="98">
        <f>'80%+ LRE by High School'!C75</f>
        <v>107</v>
      </c>
      <c r="D185" s="79">
        <f>'80%+ LRE by High School'!D75</f>
        <v>113</v>
      </c>
      <c r="E185" s="21">
        <f>'80%+ LRE by High School'!E75</f>
        <v>0.94690265486725667</v>
      </c>
    </row>
    <row r="186" spans="1:5" x14ac:dyDescent="0.25">
      <c r="A186" s="279"/>
      <c r="B186" s="103" t="s">
        <v>9</v>
      </c>
      <c r="C186" s="98">
        <f>'80%+ LRE by High School'!C76</f>
        <v>15</v>
      </c>
      <c r="D186" s="79">
        <f>'80%+ LRE by High School'!D76</f>
        <v>17</v>
      </c>
      <c r="E186" s="21">
        <f>'80%+ LRE by High School'!E76</f>
        <v>0.88235294117647056</v>
      </c>
    </row>
    <row r="187" spans="1:5" x14ac:dyDescent="0.25">
      <c r="A187" s="279"/>
      <c r="B187" s="103" t="s">
        <v>10</v>
      </c>
      <c r="C187" s="98"/>
      <c r="D187" s="79"/>
      <c r="E187" s="21"/>
    </row>
    <row r="188" spans="1:5" x14ac:dyDescent="0.25">
      <c r="A188" s="279"/>
      <c r="B188" s="104" t="s">
        <v>64</v>
      </c>
      <c r="C188" s="99">
        <f>'80%+ LRE by High School'!C78</f>
        <v>5018</v>
      </c>
      <c r="D188" s="15">
        <f>'80%+ LRE by High School'!D78</f>
        <v>5539</v>
      </c>
      <c r="E188" s="22">
        <f>'80%+ LRE by High School'!E78</f>
        <v>0.90593970030691462</v>
      </c>
    </row>
    <row r="189" spans="1:5" x14ac:dyDescent="0.25">
      <c r="A189" s="279"/>
      <c r="B189" s="105" t="s">
        <v>11</v>
      </c>
      <c r="C189" s="100">
        <f>'80%+ LRE by High School'!C79</f>
        <v>15729</v>
      </c>
      <c r="D189" s="16">
        <f>'80%+ LRE by High School'!D79</f>
        <v>17521</v>
      </c>
      <c r="E189" s="23">
        <f>'80%+ LRE by High School'!E79</f>
        <v>0.89772273272073511</v>
      </c>
    </row>
    <row r="190" spans="1:5" x14ac:dyDescent="0.25">
      <c r="A190" s="279"/>
      <c r="B190" s="106" t="s">
        <v>15</v>
      </c>
      <c r="C190" s="98">
        <f>'80%+ LRE by High School'!C80</f>
        <v>1964</v>
      </c>
      <c r="D190" s="79">
        <f>'80%+ LRE by High School'!D80</f>
        <v>2154</v>
      </c>
      <c r="E190" s="66">
        <f>'80%+ LRE by High School'!E80</f>
        <v>2.2713104563638287E-2</v>
      </c>
    </row>
    <row r="191" spans="1:5" ht="15.75" thickBot="1" x14ac:dyDescent="0.3">
      <c r="A191" s="280"/>
      <c r="B191" s="107" t="s">
        <v>16</v>
      </c>
      <c r="C191" s="101">
        <f>'80%+ LRE by High School'!C81</f>
        <v>1453</v>
      </c>
      <c r="D191" s="14">
        <f>'80%+ LRE by High School'!D81</f>
        <v>1653</v>
      </c>
      <c r="E191" s="65">
        <f>'80%+ LRE by High School'!E81</f>
        <v>-2.9388763763763759E-2</v>
      </c>
    </row>
    <row r="192" spans="1:5" x14ac:dyDescent="0.25">
      <c r="A192" s="255" t="s">
        <v>55</v>
      </c>
      <c r="B192" s="102" t="s">
        <v>4</v>
      </c>
      <c r="C192" s="97">
        <f>'80%+ LRE by High School'!C82</f>
        <v>8116</v>
      </c>
      <c r="D192" s="19">
        <f>'80%+ LRE by High School'!D82</f>
        <v>8983</v>
      </c>
      <c r="E192" s="20">
        <f>'80%+ LRE by High School'!E82</f>
        <v>0.90348435934543025</v>
      </c>
    </row>
    <row r="193" spans="1:5" ht="15" customHeight="1" x14ac:dyDescent="0.25">
      <c r="A193" s="256"/>
      <c r="B193" s="103" t="s">
        <v>5</v>
      </c>
      <c r="C193" s="98">
        <f>'80%+ LRE by High School'!C83</f>
        <v>3985</v>
      </c>
      <c r="D193" s="79">
        <f>'80%+ LRE by High School'!D83</f>
        <v>4362</v>
      </c>
      <c r="E193" s="21">
        <f>'80%+ LRE by High School'!E83</f>
        <v>0.91357175607519492</v>
      </c>
    </row>
    <row r="194" spans="1:5" x14ac:dyDescent="0.25">
      <c r="A194" s="256"/>
      <c r="B194" s="103" t="s">
        <v>6</v>
      </c>
      <c r="C194" s="98">
        <f>'80%+ LRE by High School'!C84</f>
        <v>2708</v>
      </c>
      <c r="D194" s="79">
        <f>'80%+ LRE by High School'!D84</f>
        <v>3115</v>
      </c>
      <c r="E194" s="21">
        <f>'80%+ LRE by High School'!E84</f>
        <v>0.86934189406099516</v>
      </c>
    </row>
    <row r="195" spans="1:5" x14ac:dyDescent="0.25">
      <c r="A195" s="256"/>
      <c r="B195" s="103" t="s">
        <v>7</v>
      </c>
      <c r="C195" s="98">
        <f>'80%+ LRE by High School'!C85</f>
        <v>658</v>
      </c>
      <c r="D195" s="79">
        <f>'80%+ LRE by High School'!D85</f>
        <v>721</v>
      </c>
      <c r="E195" s="21">
        <f>'80%+ LRE by High School'!E85</f>
        <v>0.91262135922330101</v>
      </c>
    </row>
    <row r="196" spans="1:5" x14ac:dyDescent="0.25">
      <c r="A196" s="256"/>
      <c r="B196" s="103" t="s">
        <v>8</v>
      </c>
      <c r="C196" s="98">
        <f>'80%+ LRE by High School'!C86</f>
        <v>279</v>
      </c>
      <c r="D196" s="79">
        <f>'80%+ LRE by High School'!D86</f>
        <v>312</v>
      </c>
      <c r="E196" s="21">
        <f>'80%+ LRE by High School'!E86</f>
        <v>0.89423076923076927</v>
      </c>
    </row>
    <row r="197" spans="1:5" x14ac:dyDescent="0.25">
      <c r="A197" s="256"/>
      <c r="B197" s="103" t="s">
        <v>9</v>
      </c>
      <c r="C197" s="98">
        <f>'80%+ LRE by High School'!C87</f>
        <v>24</v>
      </c>
      <c r="D197" s="79">
        <f>'80%+ LRE by High School'!D87</f>
        <v>26</v>
      </c>
      <c r="E197" s="21">
        <f>'80%+ LRE by High School'!E87</f>
        <v>0.92307692307692313</v>
      </c>
    </row>
    <row r="198" spans="1:5" x14ac:dyDescent="0.25">
      <c r="A198" s="256"/>
      <c r="B198" s="103" t="s">
        <v>10</v>
      </c>
      <c r="C198" s="98" t="s">
        <v>41</v>
      </c>
      <c r="D198" s="79" t="s">
        <v>41</v>
      </c>
      <c r="E198" s="21" t="s">
        <v>41</v>
      </c>
    </row>
    <row r="199" spans="1:5" x14ac:dyDescent="0.25">
      <c r="A199" s="256"/>
      <c r="B199" s="105" t="s">
        <v>11</v>
      </c>
      <c r="C199" s="100">
        <f>'80%+ LRE by High School'!C89</f>
        <v>15729</v>
      </c>
      <c r="D199" s="16">
        <f>'80%+ LRE by High School'!D89</f>
        <v>17521</v>
      </c>
      <c r="E199" s="23">
        <f>'80%+ LRE by High School'!E89</f>
        <v>0.89772273272073511</v>
      </c>
    </row>
    <row r="200" spans="1:5" x14ac:dyDescent="0.25">
      <c r="A200" s="256"/>
      <c r="B200" s="106" t="s">
        <v>15</v>
      </c>
      <c r="C200" s="98">
        <f>'80%+ LRE by High School'!C90</f>
        <v>5408</v>
      </c>
      <c r="D200" s="79">
        <f>'80%+ LRE by High School'!D90</f>
        <v>5868</v>
      </c>
      <c r="E200" s="81">
        <f>'80%+ LRE by High School'!E90</f>
        <v>3.4142465284435097E-2</v>
      </c>
    </row>
    <row r="201" spans="1:5" ht="15.75" thickBot="1" x14ac:dyDescent="0.3">
      <c r="A201" s="257"/>
      <c r="B201" s="107" t="s">
        <v>16</v>
      </c>
      <c r="C201" s="101">
        <f>'80%+ LRE by High School'!C91</f>
        <v>4131</v>
      </c>
      <c r="D201" s="14">
        <f>'80%+ LRE by High School'!D91</f>
        <v>4621</v>
      </c>
      <c r="E201" s="80">
        <f>'80%+ LRE by High School'!E91</f>
        <v>-1.0087396729764664E-2</v>
      </c>
    </row>
    <row r="202" spans="1:5" ht="15.75" thickBot="1" x14ac:dyDescent="0.3">
      <c r="A202" s="215" t="s">
        <v>81</v>
      </c>
      <c r="B202" s="224"/>
      <c r="C202" s="224"/>
      <c r="D202" s="224"/>
      <c r="E202" s="225"/>
    </row>
    <row r="203" spans="1:5" ht="32.25" customHeight="1" thickBot="1" x14ac:dyDescent="0.3">
      <c r="A203" s="260" t="s">
        <v>42</v>
      </c>
      <c r="B203" s="261"/>
      <c r="C203" s="261"/>
      <c r="D203" s="261"/>
      <c r="E203" s="262"/>
    </row>
  </sheetData>
  <mergeCells count="23">
    <mergeCell ref="A202:E202"/>
    <mergeCell ref="A203:E203"/>
    <mergeCell ref="A16:A26"/>
    <mergeCell ref="A1:A4"/>
    <mergeCell ref="B1:B3"/>
    <mergeCell ref="C1:E3"/>
    <mergeCell ref="A71:A81"/>
    <mergeCell ref="A60:A70"/>
    <mergeCell ref="A49:A59"/>
    <mergeCell ref="A38:A48"/>
    <mergeCell ref="A27:A37"/>
    <mergeCell ref="A126:A136"/>
    <mergeCell ref="A115:A125"/>
    <mergeCell ref="A104:A114"/>
    <mergeCell ref="A93:A103"/>
    <mergeCell ref="A82:A92"/>
    <mergeCell ref="A5:A15"/>
    <mergeCell ref="A192:A201"/>
    <mergeCell ref="A137:A147"/>
    <mergeCell ref="A148:A158"/>
    <mergeCell ref="A159:A169"/>
    <mergeCell ref="A170:A180"/>
    <mergeCell ref="A181:A191"/>
  </mergeCells>
  <conditionalFormatting sqref="B16:B22">
    <cfRule type="expression" dxfId="77" priority="270">
      <formula>MOD(ROW(),2)=0</formula>
    </cfRule>
  </conditionalFormatting>
  <conditionalFormatting sqref="B4">
    <cfRule type="expression" dxfId="76" priority="269">
      <formula>MOD(ROW(),2)=0</formula>
    </cfRule>
  </conditionalFormatting>
  <conditionalFormatting sqref="E16:E22">
    <cfRule type="expression" dxfId="75" priority="268">
      <formula>MOD(ROW(),2)=0</formula>
    </cfRule>
  </conditionalFormatting>
  <conditionalFormatting sqref="C16:D22">
    <cfRule type="expression" dxfId="74" priority="267">
      <formula>MOD(ROW(),2)=0</formula>
    </cfRule>
  </conditionalFormatting>
  <conditionalFormatting sqref="C25:E26">
    <cfRule type="expression" dxfId="73" priority="266">
      <formula>MOD(ROW(),2)=0</formula>
    </cfRule>
  </conditionalFormatting>
  <conditionalFormatting sqref="B27:B33">
    <cfRule type="expression" dxfId="72" priority="255">
      <formula>MOD(ROW(),2)=0</formula>
    </cfRule>
  </conditionalFormatting>
  <conditionalFormatting sqref="E27:E33">
    <cfRule type="expression" dxfId="71" priority="254">
      <formula>MOD(ROW(),2)=0</formula>
    </cfRule>
  </conditionalFormatting>
  <conditionalFormatting sqref="C27:D33">
    <cfRule type="expression" dxfId="70" priority="253">
      <formula>MOD(ROW(),2)=0</formula>
    </cfRule>
  </conditionalFormatting>
  <conditionalFormatting sqref="C36:E37">
    <cfRule type="expression" dxfId="69" priority="252">
      <formula>MOD(ROW(),2)=0</formula>
    </cfRule>
  </conditionalFormatting>
  <conditionalFormatting sqref="B38:B44">
    <cfRule type="expression" dxfId="68" priority="245">
      <formula>MOD(ROW(),2)=0</formula>
    </cfRule>
  </conditionalFormatting>
  <conditionalFormatting sqref="E38:E44">
    <cfRule type="expression" dxfId="67" priority="244">
      <formula>MOD(ROW(),2)=0</formula>
    </cfRule>
  </conditionalFormatting>
  <conditionalFormatting sqref="C38:D44">
    <cfRule type="expression" dxfId="66" priority="243">
      <formula>MOD(ROW(),2)=0</formula>
    </cfRule>
  </conditionalFormatting>
  <conditionalFormatting sqref="C47:E48">
    <cfRule type="expression" dxfId="65" priority="242">
      <formula>MOD(ROW(),2)=0</formula>
    </cfRule>
  </conditionalFormatting>
  <conditionalFormatting sqref="B49:B55">
    <cfRule type="expression" dxfId="64" priority="235">
      <formula>MOD(ROW(),2)=0</formula>
    </cfRule>
  </conditionalFormatting>
  <conditionalFormatting sqref="E49:E55">
    <cfRule type="expression" dxfId="63" priority="234">
      <formula>MOD(ROW(),2)=0</formula>
    </cfRule>
  </conditionalFormatting>
  <conditionalFormatting sqref="C49:D55">
    <cfRule type="expression" dxfId="62" priority="233">
      <formula>MOD(ROW(),2)=0</formula>
    </cfRule>
  </conditionalFormatting>
  <conditionalFormatting sqref="C58:E59">
    <cfRule type="expression" dxfId="61" priority="232">
      <formula>MOD(ROW(),2)=0</formula>
    </cfRule>
  </conditionalFormatting>
  <conditionalFormatting sqref="B60:B66">
    <cfRule type="expression" dxfId="60" priority="225">
      <formula>MOD(ROW(),2)=0</formula>
    </cfRule>
  </conditionalFormatting>
  <conditionalFormatting sqref="E60:E66">
    <cfRule type="expression" dxfId="59" priority="224">
      <formula>MOD(ROW(),2)=0</formula>
    </cfRule>
  </conditionalFormatting>
  <conditionalFormatting sqref="C60:D66">
    <cfRule type="expression" dxfId="58" priority="223">
      <formula>MOD(ROW(),2)=0</formula>
    </cfRule>
  </conditionalFormatting>
  <conditionalFormatting sqref="C69:E70">
    <cfRule type="expression" dxfId="57" priority="222">
      <formula>MOD(ROW(),2)=0</formula>
    </cfRule>
  </conditionalFormatting>
  <conditionalFormatting sqref="B71:B77">
    <cfRule type="expression" dxfId="56" priority="215">
      <formula>MOD(ROW(),2)=0</formula>
    </cfRule>
  </conditionalFormatting>
  <conditionalFormatting sqref="E71:E77">
    <cfRule type="expression" dxfId="55" priority="214">
      <formula>MOD(ROW(),2)=0</formula>
    </cfRule>
  </conditionalFormatting>
  <conditionalFormatting sqref="C71:D77">
    <cfRule type="expression" dxfId="54" priority="213">
      <formula>MOD(ROW(),2)=0</formula>
    </cfRule>
  </conditionalFormatting>
  <conditionalFormatting sqref="C80:E88 C91:E92">
    <cfRule type="expression" dxfId="53" priority="212">
      <formula>MOD(ROW(),2)=0</formula>
    </cfRule>
  </conditionalFormatting>
  <conditionalFormatting sqref="B93:B99">
    <cfRule type="expression" dxfId="52" priority="205">
      <formula>MOD(ROW(),2)=0</formula>
    </cfRule>
  </conditionalFormatting>
  <conditionalFormatting sqref="E93:E99">
    <cfRule type="expression" dxfId="51" priority="204">
      <formula>MOD(ROW(),2)=0</formula>
    </cfRule>
  </conditionalFormatting>
  <conditionalFormatting sqref="C93:D99">
    <cfRule type="expression" dxfId="50" priority="203">
      <formula>MOD(ROW(),2)=0</formula>
    </cfRule>
  </conditionalFormatting>
  <conditionalFormatting sqref="C102:E103">
    <cfRule type="expression" dxfId="49" priority="202">
      <formula>MOD(ROW(),2)=0</formula>
    </cfRule>
  </conditionalFormatting>
  <conditionalFormatting sqref="B104:B110">
    <cfRule type="expression" dxfId="48" priority="195">
      <formula>MOD(ROW(),2)=0</formula>
    </cfRule>
  </conditionalFormatting>
  <conditionalFormatting sqref="E104:E110">
    <cfRule type="expression" dxfId="47" priority="194">
      <formula>MOD(ROW(),2)=0</formula>
    </cfRule>
  </conditionalFormatting>
  <conditionalFormatting sqref="C104:D110">
    <cfRule type="expression" dxfId="46" priority="193">
      <formula>MOD(ROW(),2)=0</formula>
    </cfRule>
  </conditionalFormatting>
  <conditionalFormatting sqref="C113:E114">
    <cfRule type="expression" dxfId="45" priority="192">
      <formula>MOD(ROW(),2)=0</formula>
    </cfRule>
  </conditionalFormatting>
  <conditionalFormatting sqref="B115:B121">
    <cfRule type="expression" dxfId="44" priority="185">
      <formula>MOD(ROW(),2)=0</formula>
    </cfRule>
  </conditionalFormatting>
  <conditionalFormatting sqref="E115:E121">
    <cfRule type="expression" dxfId="43" priority="184">
      <formula>MOD(ROW(),2)=0</formula>
    </cfRule>
  </conditionalFormatting>
  <conditionalFormatting sqref="C115:D121">
    <cfRule type="expression" dxfId="42" priority="183">
      <formula>MOD(ROW(),2)=0</formula>
    </cfRule>
  </conditionalFormatting>
  <conditionalFormatting sqref="C124:E125">
    <cfRule type="expression" dxfId="41" priority="182">
      <formula>MOD(ROW(),2)=0</formula>
    </cfRule>
  </conditionalFormatting>
  <conditionalFormatting sqref="B82:B88">
    <cfRule type="expression" dxfId="40" priority="175">
      <formula>MOD(ROW(),2)=0</formula>
    </cfRule>
  </conditionalFormatting>
  <conditionalFormatting sqref="E82:E88">
    <cfRule type="expression" dxfId="39" priority="174">
      <formula>MOD(ROW(),2)=0</formula>
    </cfRule>
  </conditionalFormatting>
  <conditionalFormatting sqref="C82:D88">
    <cfRule type="expression" dxfId="38" priority="173">
      <formula>MOD(ROW(),2)=0</formula>
    </cfRule>
  </conditionalFormatting>
  <conditionalFormatting sqref="C91:E92">
    <cfRule type="expression" dxfId="37" priority="172">
      <formula>MOD(ROW(),2)=0</formula>
    </cfRule>
  </conditionalFormatting>
  <conditionalFormatting sqref="B126:B132">
    <cfRule type="expression" dxfId="36" priority="171">
      <formula>MOD(ROW(),2)=0</formula>
    </cfRule>
  </conditionalFormatting>
  <conditionalFormatting sqref="E126:E132">
    <cfRule type="expression" dxfId="35" priority="170">
      <formula>MOD(ROW(),2)=0</formula>
    </cfRule>
  </conditionalFormatting>
  <conditionalFormatting sqref="C126:C132">
    <cfRule type="expression" dxfId="34" priority="169">
      <formula>MOD(ROW(),2)=0</formula>
    </cfRule>
  </conditionalFormatting>
  <conditionalFormatting sqref="C135:C136 E135:E136">
    <cfRule type="expression" dxfId="33" priority="168">
      <formula>MOD(ROW(),2)=0</formula>
    </cfRule>
  </conditionalFormatting>
  <conditionalFormatting sqref="D126:D132">
    <cfRule type="expression" dxfId="32" priority="167">
      <formula>MOD(ROW(),2)=0</formula>
    </cfRule>
  </conditionalFormatting>
  <conditionalFormatting sqref="D135:D136">
    <cfRule type="expression" dxfId="31" priority="166">
      <formula>MOD(ROW(),2)=0</formula>
    </cfRule>
  </conditionalFormatting>
  <conditionalFormatting sqref="B137:B143">
    <cfRule type="expression" dxfId="30" priority="75">
      <formula>MOD(ROW(),2)=0</formula>
    </cfRule>
  </conditionalFormatting>
  <conditionalFormatting sqref="E137:E143">
    <cfRule type="expression" dxfId="29" priority="74">
      <formula>MOD(ROW(),2)=0</formula>
    </cfRule>
  </conditionalFormatting>
  <conditionalFormatting sqref="C137:D143">
    <cfRule type="expression" dxfId="28" priority="73">
      <formula>MOD(ROW(),2)=0</formula>
    </cfRule>
  </conditionalFormatting>
  <conditionalFormatting sqref="C146:E147">
    <cfRule type="expression" dxfId="27" priority="72">
      <formula>MOD(ROW(),2)=0</formula>
    </cfRule>
  </conditionalFormatting>
  <conditionalFormatting sqref="B148:B154">
    <cfRule type="expression" dxfId="26" priority="66">
      <formula>MOD(ROW(),2)=0</formula>
    </cfRule>
  </conditionalFormatting>
  <conditionalFormatting sqref="E148:E154">
    <cfRule type="expression" dxfId="25" priority="65">
      <formula>MOD(ROW(),2)=0</formula>
    </cfRule>
  </conditionalFormatting>
  <conditionalFormatting sqref="C148:D154">
    <cfRule type="expression" dxfId="24" priority="64">
      <formula>MOD(ROW(),2)=0</formula>
    </cfRule>
  </conditionalFormatting>
  <conditionalFormatting sqref="C157:E158">
    <cfRule type="expression" dxfId="23" priority="63">
      <formula>MOD(ROW(),2)=0</formula>
    </cfRule>
  </conditionalFormatting>
  <conditionalFormatting sqref="B159:B165">
    <cfRule type="expression" dxfId="22" priority="57">
      <formula>MOD(ROW(),2)=0</formula>
    </cfRule>
  </conditionalFormatting>
  <conditionalFormatting sqref="E159:E165">
    <cfRule type="expression" dxfId="21" priority="56">
      <formula>MOD(ROW(),2)=0</formula>
    </cfRule>
  </conditionalFormatting>
  <conditionalFormatting sqref="C159:D165">
    <cfRule type="expression" dxfId="20" priority="55">
      <formula>MOD(ROW(),2)=0</formula>
    </cfRule>
  </conditionalFormatting>
  <conditionalFormatting sqref="C168:E169">
    <cfRule type="expression" dxfId="19" priority="54">
      <formula>MOD(ROW(),2)=0</formula>
    </cfRule>
  </conditionalFormatting>
  <conditionalFormatting sqref="B170:B176">
    <cfRule type="expression" dxfId="18" priority="48">
      <formula>MOD(ROW(),2)=0</formula>
    </cfRule>
  </conditionalFormatting>
  <conditionalFormatting sqref="E170:E176">
    <cfRule type="expression" dxfId="17" priority="47">
      <formula>MOD(ROW(),2)=0</formula>
    </cfRule>
  </conditionalFormatting>
  <conditionalFormatting sqref="C170:D176">
    <cfRule type="expression" dxfId="16" priority="46">
      <formula>MOD(ROW(),2)=0</formula>
    </cfRule>
  </conditionalFormatting>
  <conditionalFormatting sqref="C179:E180">
    <cfRule type="expression" dxfId="15" priority="45">
      <formula>MOD(ROW(),2)=0</formula>
    </cfRule>
  </conditionalFormatting>
  <conditionalFormatting sqref="B181:B187">
    <cfRule type="expression" dxfId="14" priority="31">
      <formula>MOD(ROW(),2)=0</formula>
    </cfRule>
  </conditionalFormatting>
  <conditionalFormatting sqref="E181:E187">
    <cfRule type="expression" dxfId="13" priority="30">
      <formula>MOD(ROW(),2)=0</formula>
    </cfRule>
  </conditionalFormatting>
  <conditionalFormatting sqref="C181:C187">
    <cfRule type="expression" dxfId="12" priority="29">
      <formula>MOD(ROW(),2)=0</formula>
    </cfRule>
  </conditionalFormatting>
  <conditionalFormatting sqref="C190:C191 E190:E191">
    <cfRule type="expression" dxfId="11" priority="28">
      <formula>MOD(ROW(),2)=0</formula>
    </cfRule>
  </conditionalFormatting>
  <conditionalFormatting sqref="D181:D187">
    <cfRule type="expression" dxfId="10" priority="27">
      <formula>MOD(ROW(),2)=0</formula>
    </cfRule>
  </conditionalFormatting>
  <conditionalFormatting sqref="D190:D191">
    <cfRule type="expression" dxfId="9" priority="26">
      <formula>MOD(ROW(),2)=0</formula>
    </cfRule>
  </conditionalFormatting>
  <conditionalFormatting sqref="C4:E4">
    <cfRule type="expression" dxfId="8" priority="9">
      <formula>MOD(ROW(),2)=0</formula>
    </cfRule>
  </conditionalFormatting>
  <conditionalFormatting sqref="B192:B198">
    <cfRule type="expression" dxfId="7" priority="8">
      <formula>MOD(ROW(),2)=0</formula>
    </cfRule>
  </conditionalFormatting>
  <conditionalFormatting sqref="E192:E198">
    <cfRule type="expression" dxfId="6" priority="7">
      <formula>MOD(ROW(),2)=0</formula>
    </cfRule>
  </conditionalFormatting>
  <conditionalFormatting sqref="C192:D198">
    <cfRule type="expression" dxfId="5" priority="6">
      <formula>MOD(ROW(),2)=0</formula>
    </cfRule>
  </conditionalFormatting>
  <conditionalFormatting sqref="C200:E201">
    <cfRule type="expression" dxfId="4" priority="5">
      <formula>MOD(ROW(),2)=0</formula>
    </cfRule>
  </conditionalFormatting>
  <conditionalFormatting sqref="B5:B11">
    <cfRule type="expression" dxfId="3" priority="4">
      <formula>MOD(ROW(),2)=0</formula>
    </cfRule>
  </conditionalFormatting>
  <conditionalFormatting sqref="E5:E11">
    <cfRule type="expression" dxfId="2" priority="3">
      <formula>MOD(ROW(),2)=0</formula>
    </cfRule>
  </conditionalFormatting>
  <conditionalFormatting sqref="C5:D11">
    <cfRule type="expression" dxfId="1" priority="2">
      <formula>MOD(ROW(),2)=0</formula>
    </cfRule>
  </conditionalFormatting>
  <conditionalFormatting sqref="C14:E1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48" max="16383" man="1"/>
    <brk id="81" max="16383" man="1"/>
    <brk id="114" max="16383" man="1"/>
    <brk id="147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80%+ LRE Overall</vt:lpstr>
      <vt:lpstr>80%+ LRE by Elementary School</vt:lpstr>
      <vt:lpstr>80%+ LRE by Middle School</vt:lpstr>
      <vt:lpstr>80%+ LRE by High School</vt:lpstr>
      <vt:lpstr>80%+ LRE by Grade</vt:lpstr>
      <vt:lpstr>'80%+ LRE by Elementary School'!Print_Titles</vt:lpstr>
      <vt:lpstr>'80%+ LRE by Grade'!Print_Titles</vt:lpstr>
      <vt:lpstr>'80%+ LRE by High School'!Print_Titles</vt:lpstr>
      <vt:lpstr>'80%+ LRE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2020-12-16T16:42:45Z</cp:lastPrinted>
  <dcterms:created xsi:type="dcterms:W3CDTF">2020-06-19T14:25:36Z</dcterms:created>
  <dcterms:modified xsi:type="dcterms:W3CDTF">2021-06-02T15:34:06Z</dcterms:modified>
</cp:coreProperties>
</file>