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F3CCE983-22D1-42DD-AB56-D8869883A71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ollege Readiness Overall" sheetId="1" r:id="rId1"/>
    <sheet name="College Readiness by High " sheetId="9" r:id="rId2"/>
    <sheet name="College Readiness by Grade" sheetId="8" r:id="rId3"/>
  </sheets>
  <definedNames>
    <definedName name="_xlnm.Print_Titles" localSheetId="2">'College Readiness by Grade'!$1:$5</definedName>
    <definedName name="_xlnm.Print_Titles" localSheetId="1">'College Readiness by High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8" l="1"/>
  <c r="F47" i="8"/>
  <c r="F57" i="9"/>
  <c r="E57" i="9"/>
  <c r="E47" i="8" s="1"/>
  <c r="F56" i="9"/>
  <c r="F46" i="8" s="1"/>
  <c r="E56" i="9"/>
  <c r="E65" i="9" s="1"/>
  <c r="E55" i="8" s="1"/>
  <c r="F35" i="8"/>
  <c r="E35" i="8"/>
  <c r="D25" i="8"/>
  <c r="C25" i="8"/>
  <c r="F55" i="9"/>
  <c r="E55" i="9"/>
  <c r="F63" i="9"/>
  <c r="F53" i="8" s="1"/>
  <c r="E63" i="9"/>
  <c r="E53" i="8" s="1"/>
  <c r="H50" i="1"/>
  <c r="F50" i="1"/>
  <c r="F33" i="8" l="1"/>
  <c r="F23" i="8"/>
  <c r="F65" i="9"/>
  <c r="F55" i="8" s="1"/>
  <c r="F43" i="8"/>
  <c r="F13" i="8"/>
  <c r="D44" i="8" l="1"/>
  <c r="C44" i="8"/>
  <c r="D35" i="8"/>
  <c r="C35" i="8"/>
  <c r="D55" i="9"/>
  <c r="D54" i="9"/>
  <c r="C55" i="9"/>
  <c r="C54" i="9"/>
  <c r="D25" i="9"/>
  <c r="D24" i="9"/>
  <c r="C25" i="9"/>
  <c r="C24" i="9"/>
  <c r="D44" i="9"/>
  <c r="C44" i="9"/>
  <c r="D60" i="9"/>
  <c r="D50" i="8" s="1"/>
  <c r="C60" i="9"/>
  <c r="C50" i="8" s="1"/>
  <c r="D59" i="9"/>
  <c r="D49" i="8" s="1"/>
  <c r="C59" i="9"/>
  <c r="C49" i="8" s="1"/>
  <c r="D58" i="9"/>
  <c r="D48" i="8" s="1"/>
  <c r="C58" i="9"/>
  <c r="C48" i="8" s="1"/>
  <c r="D57" i="9"/>
  <c r="D47" i="8" s="1"/>
  <c r="C57" i="9"/>
  <c r="C47" i="8" s="1"/>
  <c r="D56" i="9"/>
  <c r="D46" i="8" s="1"/>
  <c r="C56" i="9"/>
  <c r="C46" i="8" s="1"/>
  <c r="D49" i="1"/>
  <c r="D64" i="9" s="1"/>
  <c r="D54" i="8" s="1"/>
  <c r="B49" i="1"/>
  <c r="C64" i="9" s="1"/>
  <c r="C54" i="8" s="1"/>
  <c r="D63" i="9"/>
  <c r="D53" i="8" s="1"/>
  <c r="C63" i="9"/>
  <c r="C53" i="8" s="1"/>
  <c r="C32" i="1" l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B32" i="1"/>
  <c r="B31" i="1"/>
  <c r="F13" i="9" l="1"/>
  <c r="E13" i="9"/>
  <c r="F23" i="9"/>
  <c r="E23" i="9"/>
  <c r="F33" i="9"/>
  <c r="E33" i="9"/>
  <c r="F43" i="9"/>
  <c r="E43" i="9"/>
  <c r="E53" i="9"/>
  <c r="F53" i="9"/>
  <c r="D13" i="9"/>
  <c r="D23" i="9"/>
  <c r="D33" i="9"/>
  <c r="D43" i="9"/>
  <c r="D53" i="9"/>
  <c r="C13" i="9"/>
  <c r="C23" i="9"/>
  <c r="C33" i="9"/>
  <c r="C43" i="9"/>
  <c r="C53" i="9"/>
  <c r="D13" i="8"/>
  <c r="D23" i="8"/>
  <c r="D33" i="8"/>
  <c r="D43" i="8"/>
  <c r="E43" i="8"/>
  <c r="C43" i="8"/>
  <c r="E33" i="8"/>
  <c r="C33" i="8"/>
  <c r="E23" i="8"/>
  <c r="C23" i="8"/>
  <c r="E13" i="8"/>
  <c r="B50" i="1" l="1"/>
  <c r="C45" i="9" l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B16" i="1"/>
  <c r="B15" i="1"/>
  <c r="D45" i="9" l="1"/>
  <c r="C16" i="1" l="1"/>
  <c r="C15" i="1"/>
  <c r="C13" i="8" l="1"/>
  <c r="C45" i="8" l="1"/>
  <c r="C65" i="9"/>
  <c r="C55" i="8" s="1"/>
  <c r="D45" i="8" l="1"/>
  <c r="D65" i="9"/>
  <c r="D55" i="8" s="1"/>
  <c r="K16" i="1" l="1"/>
  <c r="K15" i="1"/>
  <c r="D50" i="1" l="1"/>
</calcChain>
</file>

<file path=xl/sharedStrings.xml><?xml version="1.0" encoding="utf-8"?>
<sst xmlns="http://schemas.openxmlformats.org/spreadsheetml/2006/main" count="228" uniqueCount="52">
  <si>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</si>
  <si>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</si>
  <si>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</si>
  <si>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</si>
  <si>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</si>
  <si>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</si>
  <si>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</si>
  <si>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</si>
  <si>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</si>
  <si>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</si>
  <si>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</si>
  <si>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</si>
  <si>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</si>
  <si>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</si>
  <si>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</si>
  <si>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</si>
  <si>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</si>
  <si>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</si>
  <si>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</si>
  <si>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</si>
  <si>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</si>
  <si>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</si>
  <si>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</si>
  <si>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</si>
  <si>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</si>
  <si>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</si>
  <si>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</si>
  <si>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</si>
  <si>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</si>
  <si>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Alternative Education Center
Grades 9-12</t>
  </si>
  <si>
    <t>Indian River Charter 
High School</t>
  </si>
  <si>
    <t>Source:  Focus School Software</t>
  </si>
  <si>
    <t>Source: Focus School Software</t>
  </si>
  <si>
    <t>Reading</t>
  </si>
  <si>
    <t>Math</t>
  </si>
  <si>
    <t>5 Year Baseline Report for College Readiness Testing at High Schools - SAT Average Scores
(max score for year only)</t>
  </si>
  <si>
    <t>SAT Average Score (Max score for year only)</t>
  </si>
  <si>
    <t xml:space="preserve">Reading </t>
  </si>
  <si>
    <t>5 Year Baseline Report for College Readiness Testing at High Schools - ACT Average Scores
(max score for year only)</t>
  </si>
  <si>
    <t>ACT Average Score (Max score for year only)</t>
  </si>
  <si>
    <t>AAAP Action Step:  1.28</t>
  </si>
  <si>
    <t>SAT</t>
  </si>
  <si>
    <t>ACT</t>
  </si>
  <si>
    <t>Grade
Level</t>
  </si>
  <si>
    <t>District Average</t>
  </si>
  <si>
    <t>District</t>
  </si>
  <si>
    <t>Disrict Average</t>
  </si>
  <si>
    <t>19-20</t>
  </si>
  <si>
    <t xml:space="preserve"> </t>
  </si>
  <si>
    <t>2020-21 Progress Measure Data as of December 15, 2020</t>
  </si>
  <si>
    <t>Average SAT and Average ACT Scores by School as of December 15, 2020
(max score for the year only)</t>
  </si>
  <si>
    <t>Average SAT and Average ACT Scores as of Grade as of December 15, 2020
(max score for the year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</si>
</sst>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18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9" xfId="0" applyNumberFormat="1" applyFont="1" applyFill="1" applyBorder="1" applyAlignment="1">
      <alignment horizontal="right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10" borderId="42" xfId="0" applyNumberFormat="1" applyFont="1" applyFill="1" applyBorder="1" applyAlignment="1">
      <alignment wrapText="1"/>
    </xf>
    <xf numFmtId="14" fontId="3" fillId="10" borderId="4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/>
    </xf>
    <xf numFmtId="165" fontId="4" fillId="0" borderId="33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165" fontId="3" fillId="9" borderId="37" xfId="0" applyNumberFormat="1" applyFont="1" applyFill="1" applyBorder="1" applyAlignment="1">
      <alignment horizontal="center" vertical="center" wrapText="1"/>
    </xf>
    <xf numFmtId="165" fontId="3" fillId="9" borderId="37" xfId="0" applyNumberFormat="1" applyFont="1" applyFill="1" applyBorder="1" applyAlignment="1">
      <alignment horizontal="center" vertical="center"/>
    </xf>
    <xf numFmtId="165" fontId="3" fillId="9" borderId="38" xfId="0" applyNumberFormat="1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8" fillId="5" borderId="33" xfId="0" applyNumberFormat="1" applyFont="1" applyFill="1" applyBorder="1" applyAlignment="1">
      <alignment vertical="center"/>
    </xf>
    <xf numFmtId="0" fontId="4" fillId="0" borderId="15" xfId="1" applyNumberFormat="1" applyFont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0" fillId="0" borderId="0" xfId="0" applyNumberFormat="1"/>
    <xf numFmtId="165" fontId="4" fillId="0" borderId="16" xfId="0" applyNumberFormat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34" xfId="1" applyNumberFormat="1" applyFont="1" applyBorder="1" applyAlignment="1">
      <alignment horizontal="center" vertical="center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8" fillId="5" borderId="62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3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 wrapText="1"/>
    </xf>
    <xf numFmtId="3" fontId="3" fillId="11" borderId="9" xfId="1" applyNumberFormat="1" applyFont="1" applyFill="1" applyBorder="1" applyAlignment="1">
      <alignment horizontal="center" vertical="center"/>
    </xf>
    <xf numFmtId="1" fontId="3" fillId="11" borderId="2" xfId="1" applyNumberFormat="1" applyFont="1" applyFill="1" applyBorder="1" applyAlignment="1">
      <alignment horizontal="center" vertical="center"/>
    </xf>
    <xf numFmtId="1" fontId="3" fillId="11" borderId="9" xfId="1" applyNumberFormat="1" applyFont="1" applyFill="1" applyBorder="1" applyAlignment="1">
      <alignment horizontal="center" vertical="center"/>
    </xf>
    <xf numFmtId="1" fontId="3" fillId="11" borderId="10" xfId="1" applyNumberFormat="1" applyFont="1" applyFill="1" applyBorder="1" applyAlignment="1">
      <alignment horizontal="center" vertical="center"/>
    </xf>
    <xf numFmtId="1" fontId="3" fillId="11" borderId="1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3" fillId="11" borderId="24" xfId="1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right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8" xfId="0" applyNumberFormat="1" applyFont="1" applyFill="1" applyBorder="1" applyAlignment="1">
      <alignment horizontal="center" vertical="center"/>
    </xf>
    <xf numFmtId="0" fontId="8" fillId="5" borderId="11" xfId="0" applyNumberFormat="1" applyFont="1" applyFill="1" applyBorder="1" applyAlignment="1">
      <alignment horizontal="right" vertical="center" wrapText="1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left" vertical="center" wrapText="1"/>
    </xf>
    <xf numFmtId="0" fontId="4" fillId="14" borderId="66" xfId="0" applyFont="1" applyFill="1" applyBorder="1" applyAlignment="1">
      <alignment horizontal="left" vertical="center" wrapText="1"/>
    </xf>
    <xf numFmtId="0" fontId="4" fillId="14" borderId="5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9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3" fontId="3" fillId="9" borderId="66" xfId="0" applyNumberFormat="1" applyFont="1" applyFill="1" applyBorder="1" applyAlignment="1">
      <alignment horizontal="center" vertical="center"/>
    </xf>
    <xf numFmtId="3" fontId="3" fillId="9" borderId="51" xfId="0" applyNumberFormat="1" applyFont="1" applyFill="1" applyBorder="1" applyAlignment="1">
      <alignment horizontal="center" vertical="center"/>
    </xf>
    <xf numFmtId="1" fontId="3" fillId="9" borderId="53" xfId="0" applyNumberFormat="1" applyFont="1" applyFill="1" applyBorder="1" applyAlignment="1">
      <alignment horizontal="center" vertical="center"/>
    </xf>
    <xf numFmtId="1" fontId="3" fillId="9" borderId="54" xfId="0" applyNumberFormat="1" applyFont="1" applyFill="1" applyBorder="1" applyAlignment="1">
      <alignment horizontal="center" vertical="center"/>
    </xf>
    <xf numFmtId="3" fontId="3" fillId="9" borderId="53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23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9" fillId="13" borderId="65" xfId="0" applyNumberFormat="1" applyFont="1" applyFill="1" applyBorder="1" applyAlignment="1">
      <alignment horizontal="left" vertical="center"/>
    </xf>
    <xf numFmtId="0" fontId="9" fillId="13" borderId="37" xfId="0" applyNumberFormat="1" applyFont="1" applyFill="1" applyBorder="1" applyAlignment="1">
      <alignment horizontal="left" vertical="center"/>
    </xf>
    <xf numFmtId="0" fontId="9" fillId="13" borderId="3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3" fillId="9" borderId="53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0" fillId="0" borderId="56" xfId="1" applyNumberFormat="1" applyFont="1" applyBorder="1" applyAlignment="1">
      <alignment horizontal="center"/>
    </xf>
    <xf numFmtId="0" fontId="0" fillId="0" borderId="57" xfId="1" applyNumberFormat="1" applyFon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4" fillId="14" borderId="65" xfId="0" applyFont="1" applyFill="1" applyBorder="1" applyAlignment="1">
      <alignment horizontal="left" vertical="center" wrapText="1"/>
    </xf>
    <xf numFmtId="0" fontId="4" fillId="14" borderId="37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0" fillId="13" borderId="65" xfId="0" applyFill="1" applyBorder="1" applyAlignment="1">
      <alignment horizontal="left"/>
    </xf>
    <xf numFmtId="0" fontId="0" fillId="13" borderId="37" xfId="0" applyFill="1" applyBorder="1" applyAlignment="1">
      <alignment horizontal="left"/>
    </xf>
    <xf numFmtId="0" fontId="0" fillId="13" borderId="38" xfId="0" applyFill="1" applyBorder="1" applyAlignment="1">
      <alignment horizontal="left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wrapText="1"/>
    </xf>
    <xf numFmtId="14" fontId="3" fillId="0" borderId="42" xfId="0" applyNumberFormat="1" applyFont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10" borderId="44" xfId="0" applyFont="1" applyFill="1" applyBorder="1" applyAlignment="1">
      <alignment horizontal="center" wrapText="1"/>
    </xf>
    <xf numFmtId="14" fontId="3" fillId="0" borderId="26" xfId="0" applyNumberFormat="1" applyFont="1" applyBorder="1" applyAlignment="1">
      <alignment horizontal="center" wrapText="1"/>
    </xf>
    <xf numFmtId="14" fontId="3" fillId="0" borderId="29" xfId="0" applyNumberFormat="1" applyFont="1" applyBorder="1" applyAlignment="1">
      <alignment horizontal="center" wrapText="1"/>
    </xf>
    <xf numFmtId="0" fontId="3" fillId="16" borderId="16" xfId="0" applyNumberFormat="1" applyFont="1" applyFill="1" applyBorder="1" applyAlignment="1">
      <alignment horizontal="center" vertical="center" wrapText="1"/>
    </xf>
    <xf numFmtId="0" fontId="3" fillId="16" borderId="18" xfId="0" applyNumberFormat="1" applyFont="1" applyFill="1" applyBorder="1" applyAlignment="1">
      <alignment horizontal="center" vertical="center" wrapText="1"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8" borderId="18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O62"/>
  <sheetViews>
    <sheetView tabSelected="1" zoomScale="95" zoomScaleNormal="95" workbookViewId="0">
      <selection sqref="A1:K1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 x14ac:dyDescent="0.25">
      <c r="A3" s="101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9.5" customHeight="1" thickBo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ht="26.25" thickBot="1" x14ac:dyDescent="0.3">
      <c r="A5" s="31" t="s">
        <v>40</v>
      </c>
      <c r="B5" s="107" t="s">
        <v>13</v>
      </c>
      <c r="C5" s="108"/>
      <c r="D5" s="107" t="s">
        <v>1</v>
      </c>
      <c r="E5" s="109"/>
      <c r="F5" s="107" t="s">
        <v>2</v>
      </c>
      <c r="G5" s="109"/>
      <c r="H5" s="107" t="s">
        <v>3</v>
      </c>
      <c r="I5" s="109"/>
      <c r="J5" s="110" t="s">
        <v>47</v>
      </c>
      <c r="K5" s="111"/>
    </row>
    <row r="6" spans="1:11" ht="15.75" thickBot="1" x14ac:dyDescent="0.3">
      <c r="A6" s="30" t="s">
        <v>0</v>
      </c>
      <c r="B6" s="29" t="s">
        <v>33</v>
      </c>
      <c r="C6" s="28" t="s">
        <v>34</v>
      </c>
      <c r="D6" s="29" t="s">
        <v>33</v>
      </c>
      <c r="E6" s="28" t="s">
        <v>34</v>
      </c>
      <c r="F6" s="29" t="s">
        <v>33</v>
      </c>
      <c r="G6" s="28" t="s">
        <v>34</v>
      </c>
      <c r="H6" s="27" t="s">
        <v>33</v>
      </c>
      <c r="I6" s="29" t="s">
        <v>34</v>
      </c>
      <c r="J6" s="29" t="s">
        <v>33</v>
      </c>
      <c r="K6" s="28" t="s">
        <v>34</v>
      </c>
    </row>
    <row r="7" spans="1:11" ht="15" customHeight="1" x14ac:dyDescent="0.25">
      <c r="A7" s="17" t="s">
        <v>4</v>
      </c>
      <c r="B7" s="58">
        <v>575</v>
      </c>
      <c r="C7" s="59">
        <v>557.1</v>
      </c>
      <c r="D7" s="58">
        <v>569.5</v>
      </c>
      <c r="E7" s="59">
        <v>551.1</v>
      </c>
      <c r="F7" s="58">
        <v>557.4</v>
      </c>
      <c r="G7" s="59">
        <v>534.4</v>
      </c>
      <c r="H7" s="58">
        <v>559.1</v>
      </c>
      <c r="I7" s="59">
        <v>540.5</v>
      </c>
      <c r="J7" s="60">
        <v>518.6</v>
      </c>
      <c r="K7" s="33">
        <v>498</v>
      </c>
    </row>
    <row r="8" spans="1:11" ht="15" customHeight="1" x14ac:dyDescent="0.25">
      <c r="A8" s="10" t="s">
        <v>5</v>
      </c>
      <c r="B8" s="34">
        <v>524</v>
      </c>
      <c r="C8" s="35">
        <v>518</v>
      </c>
      <c r="D8" s="34">
        <v>521.9</v>
      </c>
      <c r="E8" s="35">
        <v>502.8</v>
      </c>
      <c r="F8" s="34">
        <v>511.6</v>
      </c>
      <c r="G8" s="35">
        <v>481.9</v>
      </c>
      <c r="H8" s="34">
        <v>527</v>
      </c>
      <c r="I8" s="35">
        <v>504.2</v>
      </c>
      <c r="J8" s="36">
        <v>467.3</v>
      </c>
      <c r="K8" s="37">
        <v>442</v>
      </c>
    </row>
    <row r="9" spans="1:11" ht="15" customHeight="1" x14ac:dyDescent="0.25">
      <c r="A9" s="10" t="s">
        <v>6</v>
      </c>
      <c r="B9" s="61">
        <v>448.4</v>
      </c>
      <c r="C9" s="62">
        <v>433.4</v>
      </c>
      <c r="D9" s="61">
        <v>474.9</v>
      </c>
      <c r="E9" s="62">
        <v>449.7</v>
      </c>
      <c r="F9" s="61">
        <v>463.4</v>
      </c>
      <c r="G9" s="62">
        <v>421.5</v>
      </c>
      <c r="H9" s="61">
        <v>486.3</v>
      </c>
      <c r="I9" s="62">
        <v>450.3</v>
      </c>
      <c r="J9" s="63">
        <v>446.6</v>
      </c>
      <c r="K9" s="37">
        <v>415.9</v>
      </c>
    </row>
    <row r="10" spans="1:11" ht="15" customHeight="1" x14ac:dyDescent="0.25">
      <c r="A10" s="10" t="s">
        <v>7</v>
      </c>
      <c r="B10" s="34">
        <v>518.6</v>
      </c>
      <c r="C10" s="38">
        <v>540</v>
      </c>
      <c r="D10" s="34">
        <v>518.79999999999995</v>
      </c>
      <c r="E10" s="38">
        <v>519.4</v>
      </c>
      <c r="F10" s="34">
        <v>511.1</v>
      </c>
      <c r="G10" s="38">
        <v>487.2</v>
      </c>
      <c r="H10" s="34">
        <v>524.20000000000005</v>
      </c>
      <c r="I10" s="35">
        <v>451.7</v>
      </c>
      <c r="J10" s="36">
        <v>471.4</v>
      </c>
      <c r="K10" s="37">
        <v>451.1</v>
      </c>
    </row>
    <row r="11" spans="1:11" ht="15" customHeight="1" x14ac:dyDescent="0.25">
      <c r="A11" s="10" t="s">
        <v>8</v>
      </c>
      <c r="B11" s="61">
        <v>552.5</v>
      </c>
      <c r="C11" s="62">
        <v>595</v>
      </c>
      <c r="D11" s="61">
        <v>541.20000000000005</v>
      </c>
      <c r="E11" s="62">
        <v>561.20000000000005</v>
      </c>
      <c r="F11" s="61">
        <v>554.4</v>
      </c>
      <c r="G11" s="62">
        <v>570.6</v>
      </c>
      <c r="H11" s="61">
        <v>535</v>
      </c>
      <c r="I11" s="62">
        <v>532.5</v>
      </c>
      <c r="J11" s="39">
        <v>513.1</v>
      </c>
      <c r="K11" s="37">
        <v>526.20000000000005</v>
      </c>
    </row>
    <row r="12" spans="1:11" ht="15" customHeight="1" x14ac:dyDescent="0.25">
      <c r="A12" s="10" t="s">
        <v>9</v>
      </c>
      <c r="B12" s="34">
        <v>380</v>
      </c>
      <c r="C12" s="38">
        <v>530</v>
      </c>
      <c r="D12" s="34">
        <v>506</v>
      </c>
      <c r="E12" s="38">
        <v>476</v>
      </c>
      <c r="F12" s="34">
        <v>510</v>
      </c>
      <c r="G12" s="38">
        <v>468</v>
      </c>
      <c r="H12" s="34">
        <v>463.3</v>
      </c>
      <c r="I12" s="35">
        <v>460</v>
      </c>
      <c r="J12" s="36">
        <v>489</v>
      </c>
      <c r="K12" s="37">
        <v>477</v>
      </c>
    </row>
    <row r="13" spans="1:11" ht="15.75" customHeight="1" thickBot="1" x14ac:dyDescent="0.3">
      <c r="A13" s="32" t="s">
        <v>10</v>
      </c>
      <c r="B13" s="64"/>
      <c r="C13" s="65"/>
      <c r="D13" s="64"/>
      <c r="E13" s="65"/>
      <c r="F13" s="64"/>
      <c r="G13" s="65"/>
      <c r="H13" s="64"/>
      <c r="I13" s="65"/>
      <c r="J13" s="40"/>
      <c r="K13" s="41"/>
    </row>
    <row r="14" spans="1:11" ht="15.75" customHeight="1" thickBot="1" x14ac:dyDescent="0.3">
      <c r="A14" s="26" t="s">
        <v>11</v>
      </c>
      <c r="B14" s="42">
        <v>552.29999999999995</v>
      </c>
      <c r="C14" s="42">
        <v>538.6</v>
      </c>
      <c r="D14" s="42">
        <v>545.9</v>
      </c>
      <c r="E14" s="42">
        <v>527.5</v>
      </c>
      <c r="F14" s="42">
        <v>532.1</v>
      </c>
      <c r="G14" s="42">
        <v>505.8</v>
      </c>
      <c r="H14" s="42">
        <v>540.6</v>
      </c>
      <c r="I14" s="42">
        <v>517.6</v>
      </c>
      <c r="J14" s="43">
        <v>492.9</v>
      </c>
      <c r="K14" s="44">
        <v>470.5</v>
      </c>
    </row>
    <row r="15" spans="1:11" ht="24" x14ac:dyDescent="0.25">
      <c r="A15" s="87" t="s">
        <v>14</v>
      </c>
      <c r="B15" s="88">
        <f>B7-B9</f>
        <v>126.60000000000002</v>
      </c>
      <c r="C15" s="88">
        <f t="shared" ref="C15:K15" si="0">C7-C9</f>
        <v>123.70000000000005</v>
      </c>
      <c r="D15" s="88">
        <f t="shared" si="0"/>
        <v>94.600000000000023</v>
      </c>
      <c r="E15" s="88">
        <f t="shared" si="0"/>
        <v>101.40000000000003</v>
      </c>
      <c r="F15" s="88">
        <f t="shared" si="0"/>
        <v>94</v>
      </c>
      <c r="G15" s="88">
        <f t="shared" si="0"/>
        <v>112.89999999999998</v>
      </c>
      <c r="H15" s="88">
        <f t="shared" si="0"/>
        <v>72.800000000000011</v>
      </c>
      <c r="I15" s="88">
        <f t="shared" si="0"/>
        <v>90.199999999999989</v>
      </c>
      <c r="J15" s="88">
        <f t="shared" si="0"/>
        <v>72</v>
      </c>
      <c r="K15" s="89">
        <f t="shared" si="0"/>
        <v>82.100000000000023</v>
      </c>
    </row>
    <row r="16" spans="1:11" ht="15.75" thickBot="1" x14ac:dyDescent="0.3">
      <c r="A16" s="90" t="s">
        <v>15</v>
      </c>
      <c r="B16" s="91">
        <f>B7-B8</f>
        <v>51</v>
      </c>
      <c r="C16" s="91">
        <f t="shared" ref="C16:K16" si="1">C7-C8</f>
        <v>39.100000000000023</v>
      </c>
      <c r="D16" s="91">
        <f t="shared" si="1"/>
        <v>47.600000000000023</v>
      </c>
      <c r="E16" s="91">
        <f t="shared" si="1"/>
        <v>48.300000000000011</v>
      </c>
      <c r="F16" s="91">
        <f t="shared" si="1"/>
        <v>45.799999999999955</v>
      </c>
      <c r="G16" s="91">
        <f t="shared" si="1"/>
        <v>52.5</v>
      </c>
      <c r="H16" s="91">
        <f t="shared" si="1"/>
        <v>32.100000000000023</v>
      </c>
      <c r="I16" s="91">
        <f t="shared" si="1"/>
        <v>36.300000000000011</v>
      </c>
      <c r="J16" s="91">
        <f t="shared" si="1"/>
        <v>51.300000000000011</v>
      </c>
      <c r="K16" s="92">
        <f t="shared" si="1"/>
        <v>56</v>
      </c>
    </row>
    <row r="17" spans="1:15" ht="15.75" customHeight="1" thickBot="1" x14ac:dyDescent="0.3">
      <c r="A17" s="98" t="s">
        <v>31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15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5" ht="15" customHeight="1" x14ac:dyDescent="0.25">
      <c r="A19" s="101" t="s">
        <v>38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5" ht="26.25" customHeight="1" thickBot="1" x14ac:dyDescent="0.3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6"/>
    </row>
    <row r="21" spans="1:15" ht="26.25" thickBot="1" x14ac:dyDescent="0.3">
      <c r="A21" s="31" t="s">
        <v>40</v>
      </c>
      <c r="B21" s="107" t="s">
        <v>13</v>
      </c>
      <c r="C21" s="108"/>
      <c r="D21" s="107" t="s">
        <v>1</v>
      </c>
      <c r="E21" s="109"/>
      <c r="F21" s="107" t="s">
        <v>2</v>
      </c>
      <c r="G21" s="109"/>
      <c r="H21" s="107" t="s">
        <v>3</v>
      </c>
      <c r="I21" s="109"/>
      <c r="J21" s="110" t="s">
        <v>47</v>
      </c>
      <c r="K21" s="111"/>
      <c r="O21" t="s">
        <v>48</v>
      </c>
    </row>
    <row r="22" spans="1:15" ht="15.75" thickBot="1" x14ac:dyDescent="0.3">
      <c r="A22" s="30" t="s">
        <v>0</v>
      </c>
      <c r="B22" s="29" t="s">
        <v>33</v>
      </c>
      <c r="C22" s="28" t="s">
        <v>34</v>
      </c>
      <c r="D22" s="29" t="s">
        <v>33</v>
      </c>
      <c r="E22" s="28" t="s">
        <v>34</v>
      </c>
      <c r="F22" s="29" t="s">
        <v>33</v>
      </c>
      <c r="G22" s="28" t="s">
        <v>34</v>
      </c>
      <c r="H22" s="27" t="s">
        <v>33</v>
      </c>
      <c r="I22" s="29" t="s">
        <v>34</v>
      </c>
      <c r="J22" s="29" t="s">
        <v>33</v>
      </c>
      <c r="K22" s="28" t="s">
        <v>34</v>
      </c>
    </row>
    <row r="23" spans="1:15" ht="15" customHeight="1" x14ac:dyDescent="0.25">
      <c r="A23" s="17" t="s">
        <v>4</v>
      </c>
      <c r="B23" s="58">
        <v>23.4</v>
      </c>
      <c r="C23" s="59">
        <v>21.6</v>
      </c>
      <c r="D23" s="58">
        <v>21.7</v>
      </c>
      <c r="E23" s="59">
        <v>20.100000000000001</v>
      </c>
      <c r="F23" s="58">
        <v>21.2</v>
      </c>
      <c r="G23" s="59">
        <v>19.399999999999999</v>
      </c>
      <c r="H23" s="58">
        <v>21.1</v>
      </c>
      <c r="I23" s="59">
        <v>19.2</v>
      </c>
      <c r="J23" s="60">
        <v>23.6</v>
      </c>
      <c r="K23" s="33">
        <v>21.5</v>
      </c>
    </row>
    <row r="24" spans="1:15" ht="15" customHeight="1" x14ac:dyDescent="0.25">
      <c r="A24" s="10" t="s">
        <v>5</v>
      </c>
      <c r="B24" s="34">
        <v>19.600000000000001</v>
      </c>
      <c r="C24" s="35">
        <v>18.2</v>
      </c>
      <c r="D24" s="34">
        <v>18.399999999999999</v>
      </c>
      <c r="E24" s="35">
        <v>17.100000000000001</v>
      </c>
      <c r="F24" s="34">
        <v>17.5</v>
      </c>
      <c r="G24" s="35">
        <v>16.5</v>
      </c>
      <c r="H24" s="34">
        <v>18.3</v>
      </c>
      <c r="I24" s="35">
        <v>17.3</v>
      </c>
      <c r="J24" s="36">
        <v>18.399999999999999</v>
      </c>
      <c r="K24" s="37">
        <v>18</v>
      </c>
    </row>
    <row r="25" spans="1:15" ht="15" customHeight="1" x14ac:dyDescent="0.25">
      <c r="A25" s="10" t="s">
        <v>6</v>
      </c>
      <c r="B25" s="61">
        <v>17.8</v>
      </c>
      <c r="C25" s="62">
        <v>16.899999999999999</v>
      </c>
      <c r="D25" s="61">
        <v>16.899999999999999</v>
      </c>
      <c r="E25" s="62">
        <v>16.2</v>
      </c>
      <c r="F25" s="61">
        <v>16.600000000000001</v>
      </c>
      <c r="G25" s="62">
        <v>15.7</v>
      </c>
      <c r="H25" s="61">
        <v>16.899999999999999</v>
      </c>
      <c r="I25" s="62">
        <v>15.8</v>
      </c>
      <c r="J25" s="63">
        <v>17.600000000000001</v>
      </c>
      <c r="K25" s="37">
        <v>16.399999999999999</v>
      </c>
    </row>
    <row r="26" spans="1:15" ht="15" customHeight="1" x14ac:dyDescent="0.25">
      <c r="A26" s="10" t="s">
        <v>7</v>
      </c>
      <c r="B26" s="34">
        <v>21.8</v>
      </c>
      <c r="C26" s="38">
        <v>18.899999999999999</v>
      </c>
      <c r="D26" s="34">
        <v>18.8</v>
      </c>
      <c r="E26" s="38">
        <v>17.399999999999999</v>
      </c>
      <c r="F26" s="34">
        <v>21.8</v>
      </c>
      <c r="G26" s="38">
        <v>18.3</v>
      </c>
      <c r="H26" s="34">
        <v>18.7</v>
      </c>
      <c r="I26" s="35">
        <v>17.2</v>
      </c>
      <c r="J26" s="36">
        <v>22.6</v>
      </c>
      <c r="K26" s="37">
        <v>18.899999999999999</v>
      </c>
    </row>
    <row r="27" spans="1:15" ht="15" customHeight="1" x14ac:dyDescent="0.25">
      <c r="A27" s="10" t="s">
        <v>8</v>
      </c>
      <c r="B27" s="61">
        <v>22.8</v>
      </c>
      <c r="C27" s="62">
        <v>24.8</v>
      </c>
      <c r="D27" s="61">
        <v>19.399999999999999</v>
      </c>
      <c r="E27" s="62">
        <v>21.2</v>
      </c>
      <c r="F27" s="61">
        <v>21</v>
      </c>
      <c r="G27" s="62">
        <v>21.6</v>
      </c>
      <c r="H27" s="61">
        <v>19.8</v>
      </c>
      <c r="I27" s="62">
        <v>19.899999999999999</v>
      </c>
      <c r="J27" s="39">
        <v>21.8</v>
      </c>
      <c r="K27" s="37">
        <v>19.8</v>
      </c>
    </row>
    <row r="28" spans="1:15" ht="15" customHeight="1" x14ac:dyDescent="0.25">
      <c r="A28" s="10" t="s">
        <v>9</v>
      </c>
      <c r="B28" s="34">
        <v>13</v>
      </c>
      <c r="C28" s="38">
        <v>13</v>
      </c>
      <c r="D28" s="34">
        <v>18.600000000000001</v>
      </c>
      <c r="E28" s="38">
        <v>16</v>
      </c>
      <c r="F28" s="34">
        <v>20.399999999999999</v>
      </c>
      <c r="G28" s="38">
        <v>16</v>
      </c>
      <c r="H28" s="34">
        <v>18.8</v>
      </c>
      <c r="I28" s="35">
        <v>17.399999999999999</v>
      </c>
      <c r="J28" s="36">
        <v>16</v>
      </c>
      <c r="K28" s="37">
        <v>19.5</v>
      </c>
    </row>
    <row r="29" spans="1:15" ht="15" customHeight="1" thickBot="1" x14ac:dyDescent="0.3">
      <c r="A29" s="32" t="s">
        <v>10</v>
      </c>
      <c r="B29" s="64"/>
      <c r="C29" s="65"/>
      <c r="D29" s="64"/>
      <c r="E29" s="65"/>
      <c r="F29" s="64"/>
      <c r="G29" s="65"/>
      <c r="H29" s="64"/>
      <c r="I29" s="65"/>
      <c r="J29" s="40"/>
      <c r="K29" s="41"/>
    </row>
    <row r="30" spans="1:15" ht="15" customHeight="1" thickBot="1" x14ac:dyDescent="0.3">
      <c r="A30" s="26" t="s">
        <v>11</v>
      </c>
      <c r="B30" s="42">
        <v>21.8</v>
      </c>
      <c r="C30" s="42">
        <v>20.2</v>
      </c>
      <c r="D30" s="42">
        <v>18.8</v>
      </c>
      <c r="E30" s="42">
        <v>18.8</v>
      </c>
      <c r="F30" s="42">
        <v>19.600000000000001</v>
      </c>
      <c r="G30" s="42">
        <v>18.100000000000001</v>
      </c>
      <c r="H30" s="42">
        <v>19.7</v>
      </c>
      <c r="I30" s="42">
        <v>18.100000000000001</v>
      </c>
      <c r="J30" s="43">
        <v>21.5</v>
      </c>
      <c r="K30" s="44">
        <v>19.8</v>
      </c>
    </row>
    <row r="31" spans="1:15" ht="15" customHeight="1" x14ac:dyDescent="0.25">
      <c r="A31" s="87" t="s">
        <v>14</v>
      </c>
      <c r="B31" s="88">
        <f>B23-B25</f>
        <v>5.5999999999999979</v>
      </c>
      <c r="C31" s="88">
        <f t="shared" ref="C31:K31" si="2">C23-C25</f>
        <v>4.7000000000000028</v>
      </c>
      <c r="D31" s="88">
        <f t="shared" si="2"/>
        <v>4.8000000000000007</v>
      </c>
      <c r="E31" s="88">
        <f t="shared" si="2"/>
        <v>3.9000000000000021</v>
      </c>
      <c r="F31" s="88">
        <f t="shared" si="2"/>
        <v>4.5999999999999979</v>
      </c>
      <c r="G31" s="88">
        <f t="shared" si="2"/>
        <v>3.6999999999999993</v>
      </c>
      <c r="H31" s="88">
        <f t="shared" si="2"/>
        <v>4.2000000000000028</v>
      </c>
      <c r="I31" s="88">
        <f t="shared" si="2"/>
        <v>3.3999999999999986</v>
      </c>
      <c r="J31" s="88">
        <f t="shared" si="2"/>
        <v>6</v>
      </c>
      <c r="K31" s="89">
        <f t="shared" si="2"/>
        <v>5.1000000000000014</v>
      </c>
    </row>
    <row r="32" spans="1:15" ht="15" customHeight="1" thickBot="1" x14ac:dyDescent="0.3">
      <c r="A32" s="90" t="s">
        <v>15</v>
      </c>
      <c r="B32" s="91">
        <f>B23-B24</f>
        <v>3.7999999999999972</v>
      </c>
      <c r="C32" s="91">
        <f t="shared" ref="C32:K32" si="3">C23-C24</f>
        <v>3.4000000000000021</v>
      </c>
      <c r="D32" s="91">
        <f t="shared" si="3"/>
        <v>3.3000000000000007</v>
      </c>
      <c r="E32" s="91">
        <f t="shared" si="3"/>
        <v>3</v>
      </c>
      <c r="F32" s="91">
        <f t="shared" si="3"/>
        <v>3.6999999999999993</v>
      </c>
      <c r="G32" s="91">
        <f t="shared" si="3"/>
        <v>2.8999999999999986</v>
      </c>
      <c r="H32" s="91">
        <f t="shared" si="3"/>
        <v>2.8000000000000007</v>
      </c>
      <c r="I32" s="91">
        <f t="shared" si="3"/>
        <v>1.8999999999999986</v>
      </c>
      <c r="J32" s="91">
        <f t="shared" si="3"/>
        <v>5.2000000000000028</v>
      </c>
      <c r="K32" s="92">
        <f t="shared" si="3"/>
        <v>3.5</v>
      </c>
    </row>
    <row r="33" spans="1:11" ht="15.75" customHeight="1" thickBot="1" x14ac:dyDescent="0.3">
      <c r="A33" s="155" t="s">
        <v>31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7"/>
    </row>
    <row r="34" spans="1:11" ht="4.5" customHeight="1" thickBot="1" x14ac:dyDescent="0.3"/>
    <row r="35" spans="1:11" ht="18.75" customHeight="1" x14ac:dyDescent="0.25">
      <c r="A35" s="159" t="s">
        <v>49</v>
      </c>
      <c r="B35" s="160"/>
      <c r="C35" s="160"/>
      <c r="D35" s="160"/>
      <c r="E35" s="160"/>
      <c r="F35" s="160"/>
      <c r="G35" s="160"/>
      <c r="H35" s="160"/>
      <c r="I35" s="161"/>
      <c r="J35" s="11"/>
      <c r="K35" s="11"/>
    </row>
    <row r="36" spans="1:11" ht="4.5" customHeight="1" thickBot="1" x14ac:dyDescent="0.3">
      <c r="A36" s="162"/>
      <c r="B36" s="163"/>
      <c r="C36" s="163"/>
      <c r="D36" s="163"/>
      <c r="E36" s="163"/>
      <c r="F36" s="163"/>
      <c r="G36" s="163"/>
      <c r="H36" s="163"/>
      <c r="I36" s="164"/>
      <c r="J36" s="11"/>
      <c r="K36" s="11"/>
    </row>
    <row r="37" spans="1:11" ht="15" customHeight="1" x14ac:dyDescent="0.25">
      <c r="A37" s="165" t="s">
        <v>40</v>
      </c>
      <c r="B37" s="107" t="s">
        <v>36</v>
      </c>
      <c r="C37" s="108"/>
      <c r="D37" s="108"/>
      <c r="E37" s="109"/>
      <c r="F37" s="107" t="s">
        <v>39</v>
      </c>
      <c r="G37" s="108"/>
      <c r="H37" s="108"/>
      <c r="I37" s="109"/>
    </row>
    <row r="38" spans="1:11" ht="15.75" customHeight="1" x14ac:dyDescent="0.25">
      <c r="A38" s="166"/>
      <c r="B38" s="120"/>
      <c r="C38" s="121"/>
      <c r="D38" s="121"/>
      <c r="E38" s="122"/>
      <c r="F38" s="120"/>
      <c r="G38" s="121"/>
      <c r="H38" s="121"/>
      <c r="I38" s="122"/>
    </row>
    <row r="39" spans="1:11" ht="15.75" thickBot="1" x14ac:dyDescent="0.3">
      <c r="A39" s="167"/>
      <c r="B39" s="123"/>
      <c r="C39" s="124"/>
      <c r="D39" s="124"/>
      <c r="E39" s="125"/>
      <c r="F39" s="123"/>
      <c r="G39" s="124"/>
      <c r="H39" s="124"/>
      <c r="I39" s="125"/>
    </row>
    <row r="40" spans="1:11" ht="15.75" thickBot="1" x14ac:dyDescent="0.3">
      <c r="A40" s="48" t="s">
        <v>0</v>
      </c>
      <c r="B40" s="158" t="s">
        <v>37</v>
      </c>
      <c r="C40" s="96"/>
      <c r="D40" s="96" t="s">
        <v>34</v>
      </c>
      <c r="E40" s="97"/>
      <c r="F40" s="158" t="s">
        <v>37</v>
      </c>
      <c r="G40" s="96"/>
      <c r="H40" s="96" t="s">
        <v>34</v>
      </c>
      <c r="I40" s="97"/>
    </row>
    <row r="41" spans="1:11" x14ac:dyDescent="0.25">
      <c r="A41" s="47" t="s">
        <v>4</v>
      </c>
      <c r="B41" s="112">
        <v>565</v>
      </c>
      <c r="C41" s="112"/>
      <c r="D41" s="113">
        <v>550</v>
      </c>
      <c r="E41" s="114"/>
      <c r="F41" s="112">
        <v>24</v>
      </c>
      <c r="G41" s="112"/>
      <c r="H41" s="113">
        <v>26</v>
      </c>
      <c r="I41" s="114"/>
    </row>
    <row r="42" spans="1:11" x14ac:dyDescent="0.25">
      <c r="A42" s="19" t="s">
        <v>5</v>
      </c>
      <c r="B42" s="93">
        <v>475</v>
      </c>
      <c r="C42" s="93"/>
      <c r="D42" s="126">
        <v>454</v>
      </c>
      <c r="E42" s="127"/>
      <c r="F42" s="93">
        <v>21</v>
      </c>
      <c r="G42" s="93"/>
      <c r="H42" s="126">
        <v>25</v>
      </c>
      <c r="I42" s="127"/>
    </row>
    <row r="43" spans="1:11" x14ac:dyDescent="0.25">
      <c r="A43" s="19" t="s">
        <v>6</v>
      </c>
      <c r="B43" s="93">
        <v>458</v>
      </c>
      <c r="C43" s="93"/>
      <c r="D43" s="126">
        <v>422</v>
      </c>
      <c r="E43" s="127"/>
      <c r="F43" s="93"/>
      <c r="G43" s="93"/>
      <c r="H43" s="126"/>
      <c r="I43" s="127"/>
    </row>
    <row r="44" spans="1:11" x14ac:dyDescent="0.25">
      <c r="A44" s="19" t="s">
        <v>7</v>
      </c>
      <c r="B44" s="93">
        <v>563</v>
      </c>
      <c r="C44" s="93"/>
      <c r="D44" s="126">
        <v>548</v>
      </c>
      <c r="E44" s="127"/>
      <c r="F44" s="93"/>
      <c r="G44" s="93"/>
      <c r="H44" s="126"/>
      <c r="I44" s="127"/>
    </row>
    <row r="45" spans="1:11" x14ac:dyDescent="0.25">
      <c r="A45" s="19" t="s">
        <v>8</v>
      </c>
      <c r="B45" s="93">
        <v>548</v>
      </c>
      <c r="C45" s="93"/>
      <c r="D45" s="126">
        <v>535</v>
      </c>
      <c r="E45" s="127"/>
      <c r="F45" s="93"/>
      <c r="G45" s="93"/>
      <c r="H45" s="126"/>
      <c r="I45" s="127"/>
    </row>
    <row r="46" spans="1:11" x14ac:dyDescent="0.25">
      <c r="A46" s="19" t="s">
        <v>9</v>
      </c>
      <c r="B46" s="93"/>
      <c r="C46" s="93"/>
      <c r="D46" s="126"/>
      <c r="E46" s="127"/>
      <c r="F46" s="93"/>
      <c r="G46" s="93"/>
      <c r="H46" s="126"/>
      <c r="I46" s="127"/>
    </row>
    <row r="47" spans="1:11" ht="15.75" thickBot="1" x14ac:dyDescent="0.3">
      <c r="A47" s="46" t="s">
        <v>10</v>
      </c>
      <c r="B47" s="154"/>
      <c r="C47" s="154"/>
      <c r="D47" s="152"/>
      <c r="E47" s="153"/>
      <c r="F47" s="154"/>
      <c r="G47" s="154"/>
      <c r="H47" s="152"/>
      <c r="I47" s="153"/>
    </row>
    <row r="48" spans="1:11" ht="26.25" thickBot="1" x14ac:dyDescent="0.3">
      <c r="A48" s="78" t="s">
        <v>44</v>
      </c>
      <c r="B48" s="115">
        <v>534</v>
      </c>
      <c r="C48" s="116"/>
      <c r="D48" s="117">
        <v>515</v>
      </c>
      <c r="E48" s="118"/>
      <c r="F48" s="119">
        <v>23</v>
      </c>
      <c r="G48" s="116"/>
      <c r="H48" s="150">
        <v>22</v>
      </c>
      <c r="I48" s="151"/>
    </row>
    <row r="49" spans="1:11" ht="15" customHeight="1" x14ac:dyDescent="0.25">
      <c r="A49" s="45" t="s">
        <v>14</v>
      </c>
      <c r="B49" s="94">
        <f>B41-B43</f>
        <v>107</v>
      </c>
      <c r="C49" s="95"/>
      <c r="D49" s="94">
        <f>D41-D43</f>
        <v>128</v>
      </c>
      <c r="E49" s="95"/>
      <c r="F49" s="94"/>
      <c r="G49" s="95"/>
      <c r="H49" s="94"/>
      <c r="I49" s="95"/>
    </row>
    <row r="50" spans="1:11" ht="15.75" thickBot="1" x14ac:dyDescent="0.3">
      <c r="A50" s="49" t="s">
        <v>15</v>
      </c>
      <c r="B50" s="138">
        <f>B41-B42</f>
        <v>90</v>
      </c>
      <c r="C50" s="139"/>
      <c r="D50" s="138">
        <f>D41-D42</f>
        <v>96</v>
      </c>
      <c r="E50" s="139"/>
      <c r="F50" s="138">
        <f>F41-F42</f>
        <v>3</v>
      </c>
      <c r="G50" s="139"/>
      <c r="H50" s="138">
        <f>H41-H42</f>
        <v>1</v>
      </c>
      <c r="I50" s="139"/>
    </row>
    <row r="51" spans="1:11" ht="15.75" thickBot="1" x14ac:dyDescent="0.3">
      <c r="A51" s="140" t="s">
        <v>31</v>
      </c>
      <c r="B51" s="141"/>
      <c r="C51" s="141"/>
      <c r="D51" s="141"/>
      <c r="E51" s="141"/>
      <c r="F51" s="141"/>
      <c r="G51" s="141"/>
      <c r="H51" s="141"/>
      <c r="I51" s="142"/>
    </row>
    <row r="52" spans="1:11" ht="4.5" customHeight="1" thickBot="1" x14ac:dyDescent="0.3">
      <c r="A52" s="2"/>
      <c r="B52" s="1"/>
      <c r="C52" s="1"/>
      <c r="D52" s="4"/>
      <c r="E52" s="5"/>
      <c r="F52" s="1"/>
      <c r="G52" s="3"/>
      <c r="H52" s="4"/>
      <c r="I52" s="5"/>
      <c r="J52" s="6"/>
      <c r="K52" s="7"/>
    </row>
    <row r="53" spans="1:11" x14ac:dyDescent="0.25">
      <c r="A53" s="134" t="s">
        <v>12</v>
      </c>
      <c r="B53" s="135"/>
      <c r="C53" s="135"/>
      <c r="D53" s="135"/>
      <c r="E53" s="135"/>
      <c r="F53" s="136"/>
      <c r="G53" s="136"/>
      <c r="H53" s="136"/>
      <c r="I53" s="136"/>
      <c r="J53" s="136"/>
      <c r="K53" s="137"/>
    </row>
    <row r="54" spans="1:11" x14ac:dyDescent="0.25">
      <c r="A54" s="130" t="s">
        <v>22</v>
      </c>
      <c r="B54" s="131"/>
      <c r="C54" s="131"/>
      <c r="D54" s="131"/>
      <c r="E54" s="131"/>
      <c r="F54" s="132"/>
      <c r="G54" s="132"/>
      <c r="H54" s="132"/>
      <c r="I54" s="132"/>
      <c r="J54" s="132"/>
      <c r="K54" s="133"/>
    </row>
    <row r="55" spans="1:11" x14ac:dyDescent="0.25">
      <c r="A55" s="130" t="s">
        <v>23</v>
      </c>
      <c r="B55" s="131"/>
      <c r="C55" s="131"/>
      <c r="D55" s="131"/>
      <c r="E55" s="131"/>
      <c r="F55" s="132"/>
      <c r="G55" s="132"/>
      <c r="H55" s="132"/>
      <c r="I55" s="132"/>
      <c r="J55" s="132"/>
      <c r="K55" s="133"/>
    </row>
    <row r="56" spans="1:11" x14ac:dyDescent="0.25">
      <c r="A56" s="130" t="s">
        <v>24</v>
      </c>
      <c r="B56" s="131"/>
      <c r="C56" s="131"/>
      <c r="D56" s="131"/>
      <c r="E56" s="131"/>
      <c r="F56" s="132"/>
      <c r="G56" s="132"/>
      <c r="H56" s="132"/>
      <c r="I56" s="132"/>
      <c r="J56" s="132"/>
      <c r="K56" s="133"/>
    </row>
    <row r="57" spans="1:11" x14ac:dyDescent="0.25">
      <c r="A57" s="130" t="s">
        <v>25</v>
      </c>
      <c r="B57" s="131"/>
      <c r="C57" s="131"/>
      <c r="D57" s="131"/>
      <c r="E57" s="131"/>
      <c r="F57" s="132"/>
      <c r="G57" s="132"/>
      <c r="H57" s="132"/>
      <c r="I57" s="132"/>
      <c r="J57" s="132"/>
      <c r="K57" s="133"/>
    </row>
    <row r="58" spans="1:11" x14ac:dyDescent="0.25">
      <c r="A58" s="130" t="s">
        <v>26</v>
      </c>
      <c r="B58" s="131"/>
      <c r="C58" s="131"/>
      <c r="D58" s="131"/>
      <c r="E58" s="131"/>
      <c r="F58" s="132"/>
      <c r="G58" s="132"/>
      <c r="H58" s="132"/>
      <c r="I58" s="132"/>
      <c r="J58" s="132"/>
      <c r="K58" s="133"/>
    </row>
    <row r="59" spans="1:11" x14ac:dyDescent="0.25">
      <c r="A59" s="130" t="s">
        <v>27</v>
      </c>
      <c r="B59" s="131"/>
      <c r="C59" s="131"/>
      <c r="D59" s="131"/>
      <c r="E59" s="131"/>
      <c r="F59" s="132"/>
      <c r="G59" s="132"/>
      <c r="H59" s="132"/>
      <c r="I59" s="132"/>
      <c r="J59" s="132"/>
      <c r="K59" s="133"/>
    </row>
    <row r="60" spans="1:11" x14ac:dyDescent="0.25">
      <c r="A60" s="143" t="s">
        <v>28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5"/>
    </row>
    <row r="61" spans="1:11" ht="15.75" thickBot="1" x14ac:dyDescent="0.3">
      <c r="A61" s="146" t="s">
        <v>20</v>
      </c>
      <c r="B61" s="147"/>
      <c r="C61" s="147"/>
      <c r="D61" s="147"/>
      <c r="E61" s="147"/>
      <c r="F61" s="148"/>
      <c r="G61" s="148"/>
      <c r="H61" s="148"/>
      <c r="I61" s="148"/>
      <c r="J61" s="148"/>
      <c r="K61" s="149"/>
    </row>
    <row r="62" spans="1:11" ht="4.5" customHeight="1" x14ac:dyDescent="0.25">
      <c r="K62" s="7"/>
    </row>
  </sheetData>
  <mergeCells count="74">
    <mergeCell ref="H49:I49"/>
    <mergeCell ref="F46:G46"/>
    <mergeCell ref="H46:I46"/>
    <mergeCell ref="F47:G47"/>
    <mergeCell ref="H47:I47"/>
    <mergeCell ref="D49:E49"/>
    <mergeCell ref="D47:E47"/>
    <mergeCell ref="D42:E42"/>
    <mergeCell ref="D43:E43"/>
    <mergeCell ref="F45:G45"/>
    <mergeCell ref="F42:G42"/>
    <mergeCell ref="F43:G43"/>
    <mergeCell ref="F49:G49"/>
    <mergeCell ref="F44:G44"/>
    <mergeCell ref="D45:E45"/>
    <mergeCell ref="D46:E46"/>
    <mergeCell ref="A60:K60"/>
    <mergeCell ref="A57:K57"/>
    <mergeCell ref="A58:K58"/>
    <mergeCell ref="A56:K56"/>
    <mergeCell ref="A61:K61"/>
    <mergeCell ref="A54:K54"/>
    <mergeCell ref="A55:K55"/>
    <mergeCell ref="A53:K53"/>
    <mergeCell ref="D50:E50"/>
    <mergeCell ref="A59:K59"/>
    <mergeCell ref="A51:I51"/>
    <mergeCell ref="F50:G50"/>
    <mergeCell ref="H50:I50"/>
    <mergeCell ref="B50:C50"/>
    <mergeCell ref="A1:K1"/>
    <mergeCell ref="A3:K4"/>
    <mergeCell ref="A2:K2"/>
    <mergeCell ref="F5:G5"/>
    <mergeCell ref="H5:I5"/>
    <mergeCell ref="J5:K5"/>
    <mergeCell ref="B5:C5"/>
    <mergeCell ref="D5:E5"/>
    <mergeCell ref="F41:G41"/>
    <mergeCell ref="H41:I41"/>
    <mergeCell ref="B48:C48"/>
    <mergeCell ref="D48:E48"/>
    <mergeCell ref="F48:G48"/>
    <mergeCell ref="D44:E44"/>
    <mergeCell ref="H48:I48"/>
    <mergeCell ref="D41:E41"/>
    <mergeCell ref="H45:I45"/>
    <mergeCell ref="H42:I42"/>
    <mergeCell ref="H43:I43"/>
    <mergeCell ref="H44:I44"/>
    <mergeCell ref="B47:C47"/>
    <mergeCell ref="B41:C41"/>
    <mergeCell ref="B43:C43"/>
    <mergeCell ref="D40:E40"/>
    <mergeCell ref="A17:K17"/>
    <mergeCell ref="A19:K20"/>
    <mergeCell ref="B21:C21"/>
    <mergeCell ref="D21:E21"/>
    <mergeCell ref="F21:G21"/>
    <mergeCell ref="H21:I21"/>
    <mergeCell ref="J21:K21"/>
    <mergeCell ref="B37:E39"/>
    <mergeCell ref="A33:K33"/>
    <mergeCell ref="F37:I39"/>
    <mergeCell ref="F40:G40"/>
    <mergeCell ref="H40:I40"/>
    <mergeCell ref="A35:I36"/>
    <mergeCell ref="A37:A39"/>
    <mergeCell ref="B40:C40"/>
    <mergeCell ref="B42:C42"/>
    <mergeCell ref="B44:C44"/>
    <mergeCell ref="B45:C45"/>
    <mergeCell ref="B46:C46"/>
    <mergeCell ref="B49:C49"/>
  </mergeCells>
  <conditionalFormatting sqref="A5">
    <cfRule type="expression" dxfId="119" priority="221">
      <formula>MOD(ROW(),2)=0</formula>
    </cfRule>
  </conditionalFormatting>
  <conditionalFormatting sqref="A7:A13">
    <cfRule type="expression" dxfId="118" priority="220">
      <formula>MOD(ROW(),2)=0</formula>
    </cfRule>
  </conditionalFormatting>
  <conditionalFormatting sqref="B6">
    <cfRule type="expression" dxfId="117" priority="201">
      <formula>MOD(ROW(),2)=0</formula>
    </cfRule>
  </conditionalFormatting>
  <conditionalFormatting sqref="J7 J9 K7:K13">
    <cfRule type="expression" dxfId="116" priority="165">
      <formula>MOD(ROW(),2)=0</formula>
    </cfRule>
  </conditionalFormatting>
  <conditionalFormatting sqref="J11 J13">
    <cfRule type="expression" dxfId="115" priority="126">
      <formula>MOD(ROW(),2)=0</formula>
    </cfRule>
  </conditionalFormatting>
  <conditionalFormatting sqref="A41:A47">
    <cfRule type="expression" dxfId="114" priority="114">
      <formula>MOD(ROW(),2)=0</formula>
    </cfRule>
  </conditionalFormatting>
  <conditionalFormatting sqref="A40">
    <cfRule type="expression" dxfId="113" priority="113">
      <formula>MOD(ROW(),2)=0</formula>
    </cfRule>
  </conditionalFormatting>
  <conditionalFormatting sqref="B40:B47">
    <cfRule type="expression" dxfId="112" priority="97">
      <formula>MOD(ROW(),2)=0</formula>
    </cfRule>
  </conditionalFormatting>
  <conditionalFormatting sqref="D41:D47">
    <cfRule type="expression" dxfId="111" priority="91">
      <formula>MOD(ROW(),2)=0</formula>
    </cfRule>
  </conditionalFormatting>
  <conditionalFormatting sqref="A6">
    <cfRule type="expression" dxfId="110" priority="87">
      <formula>MOD(ROW(),2)=0</formula>
    </cfRule>
  </conditionalFormatting>
  <conditionalFormatting sqref="H6">
    <cfRule type="expression" dxfId="109" priority="84">
      <formula>MOD(ROW(),2)=0</formula>
    </cfRule>
  </conditionalFormatting>
  <conditionalFormatting sqref="D40">
    <cfRule type="expression" dxfId="108" priority="81">
      <formula>MOD(ROW(),2)=0</formula>
    </cfRule>
  </conditionalFormatting>
  <conditionalFormatting sqref="B7">
    <cfRule type="expression" dxfId="107" priority="82">
      <formula>MOD(ROW(),2)=0</formula>
    </cfRule>
  </conditionalFormatting>
  <conditionalFormatting sqref="C6">
    <cfRule type="expression" dxfId="106" priority="80">
      <formula>MOD(ROW(),2)=0</formula>
    </cfRule>
  </conditionalFormatting>
  <conditionalFormatting sqref="I6">
    <cfRule type="expression" dxfId="105" priority="68">
      <formula>MOD(ROW(),2)=0</formula>
    </cfRule>
  </conditionalFormatting>
  <conditionalFormatting sqref="J6">
    <cfRule type="expression" dxfId="104" priority="66">
      <formula>MOD(ROW(),2)=0</formula>
    </cfRule>
  </conditionalFormatting>
  <conditionalFormatting sqref="B8:J8">
    <cfRule type="expression" dxfId="103" priority="75">
      <formula>MOD(ROW(),2)=0</formula>
    </cfRule>
  </conditionalFormatting>
  <conditionalFormatting sqref="B10:J10">
    <cfRule type="expression" dxfId="102" priority="74">
      <formula>MOD(ROW(),2)=0</formula>
    </cfRule>
  </conditionalFormatting>
  <conditionalFormatting sqref="B12:J12">
    <cfRule type="expression" dxfId="101" priority="73">
      <formula>MOD(ROW(),2)=0</formula>
    </cfRule>
  </conditionalFormatting>
  <conditionalFormatting sqref="D6">
    <cfRule type="expression" dxfId="100" priority="72">
      <formula>MOD(ROW(),2)=0</formula>
    </cfRule>
  </conditionalFormatting>
  <conditionalFormatting sqref="E6">
    <cfRule type="expression" dxfId="99" priority="71">
      <formula>MOD(ROW(),2)=0</formula>
    </cfRule>
  </conditionalFormatting>
  <conditionalFormatting sqref="F6">
    <cfRule type="expression" dxfId="98" priority="70">
      <formula>MOD(ROW(),2)=0</formula>
    </cfRule>
  </conditionalFormatting>
  <conditionalFormatting sqref="G6">
    <cfRule type="expression" dxfId="97" priority="69">
      <formula>MOD(ROW(),2)=0</formula>
    </cfRule>
  </conditionalFormatting>
  <conditionalFormatting sqref="K6">
    <cfRule type="expression" dxfId="96" priority="65">
      <formula>MOD(ROW(),2)=0</formula>
    </cfRule>
  </conditionalFormatting>
  <conditionalFormatting sqref="A21">
    <cfRule type="expression" dxfId="95" priority="22">
      <formula>MOD(ROW(),2)=0</formula>
    </cfRule>
  </conditionalFormatting>
  <conditionalFormatting sqref="A23:A29">
    <cfRule type="expression" dxfId="94" priority="21">
      <formula>MOD(ROW(),2)=0</formula>
    </cfRule>
  </conditionalFormatting>
  <conditionalFormatting sqref="B22">
    <cfRule type="expression" dxfId="93" priority="20">
      <formula>MOD(ROW(),2)=0</formula>
    </cfRule>
  </conditionalFormatting>
  <conditionalFormatting sqref="J23 J25 K23:K29">
    <cfRule type="expression" dxfId="92" priority="19">
      <formula>MOD(ROW(),2)=0</formula>
    </cfRule>
  </conditionalFormatting>
  <conditionalFormatting sqref="J27 J29">
    <cfRule type="expression" dxfId="91" priority="18">
      <formula>MOD(ROW(),2)=0</formula>
    </cfRule>
  </conditionalFormatting>
  <conditionalFormatting sqref="A22">
    <cfRule type="expression" dxfId="90" priority="17">
      <formula>MOD(ROW(),2)=0</formula>
    </cfRule>
  </conditionalFormatting>
  <conditionalFormatting sqref="H22">
    <cfRule type="expression" dxfId="89" priority="16">
      <formula>MOD(ROW(),2)=0</formula>
    </cfRule>
  </conditionalFormatting>
  <conditionalFormatting sqref="B23">
    <cfRule type="expression" dxfId="88" priority="15">
      <formula>MOD(ROW(),2)=0</formula>
    </cfRule>
  </conditionalFormatting>
  <conditionalFormatting sqref="C22">
    <cfRule type="expression" dxfId="87" priority="14">
      <formula>MOD(ROW(),2)=0</formula>
    </cfRule>
  </conditionalFormatting>
  <conditionalFormatting sqref="I22">
    <cfRule type="expression" dxfId="86" priority="6">
      <formula>MOD(ROW(),2)=0</formula>
    </cfRule>
  </conditionalFormatting>
  <conditionalFormatting sqref="J22">
    <cfRule type="expression" dxfId="85" priority="5">
      <formula>MOD(ROW(),2)=0</formula>
    </cfRule>
  </conditionalFormatting>
  <conditionalFormatting sqref="B24:J24">
    <cfRule type="expression" dxfId="84" priority="13">
      <formula>MOD(ROW(),2)=0</formula>
    </cfRule>
  </conditionalFormatting>
  <conditionalFormatting sqref="B26:J26">
    <cfRule type="expression" dxfId="83" priority="12">
      <formula>MOD(ROW(),2)=0</formula>
    </cfRule>
  </conditionalFormatting>
  <conditionalFormatting sqref="B28:J28">
    <cfRule type="expression" dxfId="82" priority="11">
      <formula>MOD(ROW(),2)=0</formula>
    </cfRule>
  </conditionalFormatting>
  <conditionalFormatting sqref="D22">
    <cfRule type="expression" dxfId="81" priority="10">
      <formula>MOD(ROW(),2)=0</formula>
    </cfRule>
  </conditionalFormatting>
  <conditionalFormatting sqref="E22">
    <cfRule type="expression" dxfId="80" priority="9">
      <formula>MOD(ROW(),2)=0</formula>
    </cfRule>
  </conditionalFormatting>
  <conditionalFormatting sqref="F22">
    <cfRule type="expression" dxfId="79" priority="8">
      <formula>MOD(ROW(),2)=0</formula>
    </cfRule>
  </conditionalFormatting>
  <conditionalFormatting sqref="G22">
    <cfRule type="expression" dxfId="78" priority="7">
      <formula>MOD(ROW(),2)=0</formula>
    </cfRule>
  </conditionalFormatting>
  <conditionalFormatting sqref="K22">
    <cfRule type="expression" dxfId="77" priority="4">
      <formula>MOD(ROW(),2)=0</formula>
    </cfRule>
  </conditionalFormatting>
  <conditionalFormatting sqref="F40:F47">
    <cfRule type="expression" dxfId="76" priority="3">
      <formula>MOD(ROW(),2)=0</formula>
    </cfRule>
  </conditionalFormatting>
  <conditionalFormatting sqref="H41:H47">
    <cfRule type="expression" dxfId="75" priority="2">
      <formula>MOD(ROW(),2)=0</formula>
    </cfRule>
  </conditionalFormatting>
  <conditionalFormatting sqref="H40">
    <cfRule type="expression" dxfId="74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6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14" width="8" customWidth="1"/>
  </cols>
  <sheetData>
    <row r="1" spans="1:6" ht="15" customHeight="1" x14ac:dyDescent="0.25">
      <c r="A1" s="192" t="s">
        <v>16</v>
      </c>
      <c r="B1" s="196" t="s">
        <v>40</v>
      </c>
      <c r="C1" s="174" t="s">
        <v>50</v>
      </c>
      <c r="D1" s="175"/>
      <c r="E1" s="175"/>
      <c r="F1" s="176"/>
    </row>
    <row r="2" spans="1:6" x14ac:dyDescent="0.25">
      <c r="A2" s="193"/>
      <c r="B2" s="197"/>
      <c r="C2" s="177"/>
      <c r="D2" s="178"/>
      <c r="E2" s="178"/>
      <c r="F2" s="179"/>
    </row>
    <row r="3" spans="1:6" ht="15" customHeight="1" thickBot="1" x14ac:dyDescent="0.3">
      <c r="A3" s="193"/>
      <c r="B3" s="198"/>
      <c r="C3" s="180"/>
      <c r="D3" s="181"/>
      <c r="E3" s="181"/>
      <c r="F3" s="182"/>
    </row>
    <row r="4" spans="1:6" ht="15" customHeight="1" x14ac:dyDescent="0.25">
      <c r="A4" s="194"/>
      <c r="B4" s="188" t="s">
        <v>0</v>
      </c>
      <c r="C4" s="186" t="s">
        <v>41</v>
      </c>
      <c r="D4" s="187"/>
      <c r="E4" s="190" t="s">
        <v>42</v>
      </c>
      <c r="F4" s="191"/>
    </row>
    <row r="5" spans="1:6" ht="15.75" customHeight="1" thickBot="1" x14ac:dyDescent="0.3">
      <c r="A5" s="195"/>
      <c r="B5" s="189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199" t="s">
        <v>29</v>
      </c>
      <c r="B6" s="17" t="s">
        <v>4</v>
      </c>
      <c r="C6" s="16"/>
      <c r="D6" s="22"/>
      <c r="E6" s="16"/>
      <c r="F6" s="22"/>
    </row>
    <row r="7" spans="1:6" x14ac:dyDescent="0.25">
      <c r="A7" s="172"/>
      <c r="B7" s="10" t="s">
        <v>5</v>
      </c>
      <c r="C7" s="8"/>
      <c r="D7" s="23"/>
      <c r="E7" s="8"/>
      <c r="F7" s="23"/>
    </row>
    <row r="8" spans="1:6" x14ac:dyDescent="0.25">
      <c r="A8" s="172"/>
      <c r="B8" s="10" t="s">
        <v>6</v>
      </c>
      <c r="C8" s="8"/>
      <c r="D8" s="23"/>
      <c r="E8" s="8"/>
      <c r="F8" s="23"/>
    </row>
    <row r="9" spans="1:6" x14ac:dyDescent="0.25">
      <c r="A9" s="172"/>
      <c r="B9" s="10" t="s">
        <v>7</v>
      </c>
      <c r="C9" s="8"/>
      <c r="D9" s="23"/>
      <c r="E9" s="8"/>
      <c r="F9" s="23"/>
    </row>
    <row r="10" spans="1:6" x14ac:dyDescent="0.25">
      <c r="A10" s="172"/>
      <c r="B10" s="10" t="s">
        <v>8</v>
      </c>
      <c r="C10" s="8"/>
      <c r="D10" s="23"/>
      <c r="E10" s="8"/>
      <c r="F10" s="23"/>
    </row>
    <row r="11" spans="1:6" x14ac:dyDescent="0.25">
      <c r="A11" s="172"/>
      <c r="B11" s="10" t="s">
        <v>9</v>
      </c>
      <c r="C11" s="8"/>
      <c r="D11" s="23"/>
      <c r="E11" s="8"/>
      <c r="F11" s="23"/>
    </row>
    <row r="12" spans="1:6" x14ac:dyDescent="0.25">
      <c r="A12" s="172"/>
      <c r="B12" s="10" t="s">
        <v>10</v>
      </c>
      <c r="C12" s="8"/>
      <c r="D12" s="23"/>
      <c r="E12" s="8"/>
      <c r="F12" s="23"/>
    </row>
    <row r="13" spans="1:6" x14ac:dyDescent="0.25">
      <c r="A13" s="172"/>
      <c r="B13" s="70" t="s">
        <v>46</v>
      </c>
      <c r="C13" s="81">
        <f>C$63</f>
        <v>534</v>
      </c>
      <c r="D13" s="82">
        <f>D$63</f>
        <v>515</v>
      </c>
      <c r="E13" s="66">
        <f t="shared" ref="E13:F13" si="0">E$63</f>
        <v>23</v>
      </c>
      <c r="F13" s="67">
        <f t="shared" si="0"/>
        <v>22</v>
      </c>
    </row>
    <row r="14" spans="1:6" x14ac:dyDescent="0.25">
      <c r="A14" s="172"/>
      <c r="B14" s="71" t="s">
        <v>14</v>
      </c>
      <c r="C14" s="8"/>
      <c r="D14" s="54"/>
      <c r="E14" s="8"/>
      <c r="F14" s="54"/>
    </row>
    <row r="15" spans="1:6" ht="15.75" thickBot="1" x14ac:dyDescent="0.3">
      <c r="A15" s="173"/>
      <c r="B15" s="72" t="s">
        <v>15</v>
      </c>
      <c r="C15" s="9"/>
      <c r="D15" s="55"/>
      <c r="E15" s="9"/>
      <c r="F15" s="55"/>
    </row>
    <row r="16" spans="1:6" x14ac:dyDescent="0.25">
      <c r="A16" s="200" t="s">
        <v>30</v>
      </c>
      <c r="B16" s="18" t="s">
        <v>4</v>
      </c>
      <c r="C16" s="16">
        <v>550</v>
      </c>
      <c r="D16" s="75">
        <v>529</v>
      </c>
      <c r="E16" s="16"/>
      <c r="F16" s="22"/>
    </row>
    <row r="17" spans="1:6" x14ac:dyDescent="0.25">
      <c r="A17" s="169"/>
      <c r="B17" s="19" t="s">
        <v>5</v>
      </c>
      <c r="C17" s="8">
        <v>590</v>
      </c>
      <c r="D17" s="74">
        <v>515</v>
      </c>
      <c r="E17" s="8"/>
      <c r="F17" s="23"/>
    </row>
    <row r="18" spans="1:6" x14ac:dyDescent="0.25">
      <c r="A18" s="169"/>
      <c r="B18" s="19" t="s">
        <v>6</v>
      </c>
      <c r="C18" s="8">
        <v>530</v>
      </c>
      <c r="D18" s="74">
        <v>420</v>
      </c>
      <c r="E18" s="8"/>
      <c r="F18" s="23"/>
    </row>
    <row r="19" spans="1:6" x14ac:dyDescent="0.25">
      <c r="A19" s="169"/>
      <c r="B19" s="19" t="s">
        <v>7</v>
      </c>
      <c r="C19" s="8">
        <v>650</v>
      </c>
      <c r="D19" s="74">
        <v>650</v>
      </c>
      <c r="E19" s="8"/>
      <c r="F19" s="23"/>
    </row>
    <row r="20" spans="1:6" x14ac:dyDescent="0.25">
      <c r="A20" s="169"/>
      <c r="B20" s="19" t="s">
        <v>8</v>
      </c>
      <c r="C20" s="8">
        <v>555</v>
      </c>
      <c r="D20" s="74">
        <v>540</v>
      </c>
      <c r="E20" s="8"/>
      <c r="F20" s="23"/>
    </row>
    <row r="21" spans="1:6" x14ac:dyDescent="0.25">
      <c r="A21" s="169"/>
      <c r="B21" s="19" t="s">
        <v>9</v>
      </c>
      <c r="C21" s="8"/>
      <c r="D21" s="74"/>
      <c r="E21" s="8"/>
      <c r="F21" s="23"/>
    </row>
    <row r="22" spans="1:6" x14ac:dyDescent="0.25">
      <c r="A22" s="169"/>
      <c r="B22" s="19" t="s">
        <v>10</v>
      </c>
      <c r="C22" s="8"/>
      <c r="D22" s="74"/>
      <c r="E22" s="8"/>
      <c r="F22" s="23"/>
    </row>
    <row r="23" spans="1:6" x14ac:dyDescent="0.25">
      <c r="A23" s="169"/>
      <c r="B23" s="70" t="s">
        <v>46</v>
      </c>
      <c r="C23" s="83">
        <f>C$63</f>
        <v>534</v>
      </c>
      <c r="D23" s="80">
        <f>D$63</f>
        <v>515</v>
      </c>
      <c r="E23" s="66">
        <f t="shared" ref="E23:F23" si="1">E$63</f>
        <v>23</v>
      </c>
      <c r="F23" s="67">
        <f t="shared" si="1"/>
        <v>22</v>
      </c>
    </row>
    <row r="24" spans="1:6" x14ac:dyDescent="0.25">
      <c r="A24" s="169"/>
      <c r="B24" s="20" t="s">
        <v>14</v>
      </c>
      <c r="C24" s="8">
        <f>C16-C18</f>
        <v>20</v>
      </c>
      <c r="D24" s="76">
        <f>D16-D18</f>
        <v>109</v>
      </c>
      <c r="E24" s="8"/>
      <c r="F24" s="54"/>
    </row>
    <row r="25" spans="1:6" ht="15.75" thickBot="1" x14ac:dyDescent="0.3">
      <c r="A25" s="170"/>
      <c r="B25" s="21" t="s">
        <v>15</v>
      </c>
      <c r="C25" s="9">
        <f>C16-C17</f>
        <v>-40</v>
      </c>
      <c r="D25" s="77">
        <f>D16-D17</f>
        <v>14</v>
      </c>
      <c r="E25" s="9"/>
      <c r="F25" s="55"/>
    </row>
    <row r="26" spans="1:6" x14ac:dyDescent="0.25">
      <c r="A26" s="171" t="s">
        <v>18</v>
      </c>
      <c r="B26" s="17" t="s">
        <v>4</v>
      </c>
      <c r="C26" s="16"/>
      <c r="D26" s="22"/>
      <c r="E26" s="16"/>
      <c r="F26" s="22"/>
    </row>
    <row r="27" spans="1:6" x14ac:dyDescent="0.25">
      <c r="A27" s="172"/>
      <c r="B27" s="10" t="s">
        <v>5</v>
      </c>
      <c r="C27" s="8"/>
      <c r="D27" s="23"/>
      <c r="E27" s="8"/>
      <c r="F27" s="23"/>
    </row>
    <row r="28" spans="1:6" x14ac:dyDescent="0.25">
      <c r="A28" s="172"/>
      <c r="B28" s="10" t="s">
        <v>6</v>
      </c>
      <c r="C28" s="8"/>
      <c r="D28" s="23"/>
      <c r="E28" s="8"/>
      <c r="F28" s="23"/>
    </row>
    <row r="29" spans="1:6" x14ac:dyDescent="0.25">
      <c r="A29" s="172"/>
      <c r="B29" s="10" t="s">
        <v>7</v>
      </c>
      <c r="C29" s="8"/>
      <c r="D29" s="23"/>
      <c r="E29" s="8"/>
      <c r="F29" s="23"/>
    </row>
    <row r="30" spans="1:6" x14ac:dyDescent="0.25">
      <c r="A30" s="172"/>
      <c r="B30" s="10" t="s">
        <v>8</v>
      </c>
      <c r="C30" s="8"/>
      <c r="D30" s="23"/>
      <c r="E30" s="8"/>
      <c r="F30" s="23"/>
    </row>
    <row r="31" spans="1:6" x14ac:dyDescent="0.25">
      <c r="A31" s="172"/>
      <c r="B31" s="10" t="s">
        <v>9</v>
      </c>
      <c r="C31" s="8"/>
      <c r="D31" s="23"/>
      <c r="E31" s="8"/>
      <c r="F31" s="23"/>
    </row>
    <row r="32" spans="1:6" x14ac:dyDescent="0.25">
      <c r="A32" s="172"/>
      <c r="B32" s="10" t="s">
        <v>10</v>
      </c>
      <c r="C32" s="8"/>
      <c r="D32" s="23"/>
      <c r="E32" s="8"/>
      <c r="F32" s="23"/>
    </row>
    <row r="33" spans="1:6" x14ac:dyDescent="0.25">
      <c r="A33" s="172"/>
      <c r="B33" s="70" t="s">
        <v>46</v>
      </c>
      <c r="C33" s="81">
        <f>C$63</f>
        <v>534</v>
      </c>
      <c r="D33" s="82">
        <f>D$63</f>
        <v>515</v>
      </c>
      <c r="E33" s="66">
        <f t="shared" ref="E33:F33" si="2">E$63</f>
        <v>23</v>
      </c>
      <c r="F33" s="67">
        <f t="shared" si="2"/>
        <v>22</v>
      </c>
    </row>
    <row r="34" spans="1:6" x14ac:dyDescent="0.25">
      <c r="A34" s="172"/>
      <c r="B34" s="71" t="s">
        <v>14</v>
      </c>
      <c r="C34" s="8"/>
      <c r="D34" s="54"/>
      <c r="E34" s="8"/>
      <c r="F34" s="54"/>
    </row>
    <row r="35" spans="1:6" ht="15.75" thickBot="1" x14ac:dyDescent="0.3">
      <c r="A35" s="173"/>
      <c r="B35" s="72" t="s">
        <v>15</v>
      </c>
      <c r="C35" s="9"/>
      <c r="D35" s="55"/>
      <c r="E35" s="9"/>
      <c r="F35" s="55"/>
    </row>
    <row r="36" spans="1:6" x14ac:dyDescent="0.25">
      <c r="A36" s="168" t="s">
        <v>17</v>
      </c>
      <c r="B36" s="17" t="s">
        <v>4</v>
      </c>
      <c r="C36" s="16">
        <v>516</v>
      </c>
      <c r="D36" s="22">
        <v>492</v>
      </c>
      <c r="E36" s="16"/>
      <c r="F36" s="22"/>
    </row>
    <row r="37" spans="1:6" x14ac:dyDescent="0.25">
      <c r="A37" s="169"/>
      <c r="B37" s="10" t="s">
        <v>5</v>
      </c>
      <c r="C37" s="8">
        <v>453</v>
      </c>
      <c r="D37" s="23">
        <v>433</v>
      </c>
      <c r="E37" s="8"/>
      <c r="F37" s="23"/>
    </row>
    <row r="38" spans="1:6" x14ac:dyDescent="0.25">
      <c r="A38" s="169"/>
      <c r="B38" s="10" t="s">
        <v>6</v>
      </c>
      <c r="C38" s="8">
        <v>463</v>
      </c>
      <c r="D38" s="23">
        <v>436</v>
      </c>
      <c r="E38" s="8"/>
      <c r="F38" s="23"/>
    </row>
    <row r="39" spans="1:6" x14ac:dyDescent="0.25">
      <c r="A39" s="169"/>
      <c r="B39" s="10" t="s">
        <v>7</v>
      </c>
      <c r="C39" s="8">
        <v>420</v>
      </c>
      <c r="D39" s="23">
        <v>340</v>
      </c>
      <c r="E39" s="8"/>
      <c r="F39" s="23"/>
    </row>
    <row r="40" spans="1:6" x14ac:dyDescent="0.25">
      <c r="A40" s="169"/>
      <c r="B40" s="10" t="s">
        <v>8</v>
      </c>
      <c r="C40" s="8">
        <v>550</v>
      </c>
      <c r="D40" s="23">
        <v>510</v>
      </c>
      <c r="E40" s="8"/>
      <c r="F40" s="23"/>
    </row>
    <row r="41" spans="1:6" x14ac:dyDescent="0.25">
      <c r="A41" s="169"/>
      <c r="B41" s="10" t="s">
        <v>9</v>
      </c>
      <c r="C41" s="8"/>
      <c r="D41" s="23"/>
      <c r="E41" s="8"/>
      <c r="F41" s="23"/>
    </row>
    <row r="42" spans="1:6" x14ac:dyDescent="0.25">
      <c r="A42" s="169"/>
      <c r="B42" s="10" t="s">
        <v>10</v>
      </c>
      <c r="C42" s="8"/>
      <c r="D42" s="23"/>
      <c r="E42" s="8"/>
      <c r="F42" s="23"/>
    </row>
    <row r="43" spans="1:6" x14ac:dyDescent="0.25">
      <c r="A43" s="169"/>
      <c r="B43" s="70" t="s">
        <v>46</v>
      </c>
      <c r="C43" s="81">
        <f>C$63</f>
        <v>534</v>
      </c>
      <c r="D43" s="82">
        <f>D$63</f>
        <v>515</v>
      </c>
      <c r="E43" s="66">
        <f t="shared" ref="E43:F43" si="3">E$63</f>
        <v>23</v>
      </c>
      <c r="F43" s="67">
        <f t="shared" si="3"/>
        <v>22</v>
      </c>
    </row>
    <row r="44" spans="1:6" x14ac:dyDescent="0.25">
      <c r="A44" s="169"/>
      <c r="B44" s="71" t="s">
        <v>14</v>
      </c>
      <c r="C44" s="8">
        <f>C36-C38</f>
        <v>53</v>
      </c>
      <c r="D44" s="54">
        <f>D36-D38</f>
        <v>56</v>
      </c>
      <c r="E44" s="8"/>
      <c r="F44" s="54"/>
    </row>
    <row r="45" spans="1:6" ht="15.75" thickBot="1" x14ac:dyDescent="0.3">
      <c r="A45" s="170"/>
      <c r="B45" s="72" t="s">
        <v>15</v>
      </c>
      <c r="C45" s="9">
        <f>C36-C37</f>
        <v>63</v>
      </c>
      <c r="D45" s="55">
        <f>D36-D37</f>
        <v>59</v>
      </c>
      <c r="E45" s="9"/>
      <c r="F45" s="55"/>
    </row>
    <row r="46" spans="1:6" ht="15" customHeight="1" x14ac:dyDescent="0.25">
      <c r="A46" s="171" t="s">
        <v>19</v>
      </c>
      <c r="B46" s="17" t="s">
        <v>4</v>
      </c>
      <c r="C46" s="16">
        <v>601</v>
      </c>
      <c r="D46" s="75">
        <v>583</v>
      </c>
      <c r="E46" s="16">
        <v>24</v>
      </c>
      <c r="F46" s="22">
        <v>25</v>
      </c>
    </row>
    <row r="47" spans="1:6" x14ac:dyDescent="0.25">
      <c r="A47" s="172"/>
      <c r="B47" s="10" t="s">
        <v>5</v>
      </c>
      <c r="C47" s="8">
        <v>518</v>
      </c>
      <c r="D47" s="74">
        <v>513</v>
      </c>
      <c r="E47" s="8">
        <v>21</v>
      </c>
      <c r="F47" s="23">
        <v>16</v>
      </c>
    </row>
    <row r="48" spans="1:6" x14ac:dyDescent="0.25">
      <c r="A48" s="172"/>
      <c r="B48" s="10" t="s">
        <v>6</v>
      </c>
      <c r="C48" s="8">
        <v>438</v>
      </c>
      <c r="D48" s="74">
        <v>398</v>
      </c>
      <c r="E48" s="8"/>
      <c r="F48" s="23"/>
    </row>
    <row r="49" spans="1:6" x14ac:dyDescent="0.25">
      <c r="A49" s="172"/>
      <c r="B49" s="10" t="s">
        <v>7</v>
      </c>
      <c r="C49" s="8">
        <v>590</v>
      </c>
      <c r="D49" s="74">
        <v>600</v>
      </c>
      <c r="E49" s="8"/>
      <c r="F49" s="23"/>
    </row>
    <row r="50" spans="1:6" x14ac:dyDescent="0.25">
      <c r="A50" s="172"/>
      <c r="B50" s="10" t="s">
        <v>8</v>
      </c>
      <c r="C50" s="8">
        <v>546</v>
      </c>
      <c r="D50" s="74">
        <v>539</v>
      </c>
      <c r="E50" s="8"/>
      <c r="F50" s="23"/>
    </row>
    <row r="51" spans="1:6" x14ac:dyDescent="0.25">
      <c r="A51" s="172"/>
      <c r="B51" s="10" t="s">
        <v>9</v>
      </c>
      <c r="C51" s="8"/>
      <c r="D51" s="74"/>
      <c r="E51" s="8"/>
      <c r="F51" s="23"/>
    </row>
    <row r="52" spans="1:6" x14ac:dyDescent="0.25">
      <c r="A52" s="172"/>
      <c r="B52" s="10" t="s">
        <v>10</v>
      </c>
      <c r="C52" s="8"/>
      <c r="D52" s="74"/>
      <c r="E52" s="8"/>
      <c r="F52" s="23"/>
    </row>
    <row r="53" spans="1:6" x14ac:dyDescent="0.25">
      <c r="A53" s="172"/>
      <c r="B53" s="70" t="s">
        <v>46</v>
      </c>
      <c r="C53" s="81">
        <f>C$63</f>
        <v>534</v>
      </c>
      <c r="D53" s="80">
        <f>D$63</f>
        <v>515</v>
      </c>
      <c r="E53" s="66">
        <f t="shared" ref="E53:F53" si="4">E$63</f>
        <v>23</v>
      </c>
      <c r="F53" s="67">
        <f t="shared" si="4"/>
        <v>22</v>
      </c>
    </row>
    <row r="54" spans="1:6" x14ac:dyDescent="0.25">
      <c r="A54" s="172"/>
      <c r="B54" s="71" t="s">
        <v>14</v>
      </c>
      <c r="C54" s="8">
        <f>C46-C48</f>
        <v>163</v>
      </c>
      <c r="D54" s="76">
        <f>D46-D48</f>
        <v>185</v>
      </c>
      <c r="E54" s="8"/>
      <c r="F54" s="54"/>
    </row>
    <row r="55" spans="1:6" ht="15.75" thickBot="1" x14ac:dyDescent="0.3">
      <c r="A55" s="173"/>
      <c r="B55" s="72" t="s">
        <v>15</v>
      </c>
      <c r="C55" s="9">
        <f>C46-C47</f>
        <v>83</v>
      </c>
      <c r="D55" s="77">
        <f>D46-D47</f>
        <v>70</v>
      </c>
      <c r="E55" s="9">
        <f>E46-E47</f>
        <v>3</v>
      </c>
      <c r="F55" s="55">
        <f>F46-F47</f>
        <v>9</v>
      </c>
    </row>
    <row r="56" spans="1:6" ht="15" customHeight="1" x14ac:dyDescent="0.25">
      <c r="A56" s="168" t="s">
        <v>45</v>
      </c>
      <c r="B56" s="17" t="s">
        <v>4</v>
      </c>
      <c r="C56" s="16">
        <f>'College Readiness Overall'!B41</f>
        <v>565</v>
      </c>
      <c r="D56" s="75">
        <f>'College Readiness Overall'!D41</f>
        <v>550</v>
      </c>
      <c r="E56" s="16">
        <f>'College Readiness Overall'!F41</f>
        <v>24</v>
      </c>
      <c r="F56" s="22">
        <f>'College Readiness Overall'!H41</f>
        <v>26</v>
      </c>
    </row>
    <row r="57" spans="1:6" x14ac:dyDescent="0.25">
      <c r="A57" s="169"/>
      <c r="B57" s="10" t="s">
        <v>5</v>
      </c>
      <c r="C57" s="8">
        <f>'College Readiness Overall'!B42</f>
        <v>475</v>
      </c>
      <c r="D57" s="74">
        <f>'College Readiness Overall'!D42</f>
        <v>454</v>
      </c>
      <c r="E57" s="8">
        <f>'College Readiness Overall'!F42</f>
        <v>21</v>
      </c>
      <c r="F57" s="23">
        <f>'College Readiness Overall'!H42</f>
        <v>25</v>
      </c>
    </row>
    <row r="58" spans="1:6" x14ac:dyDescent="0.25">
      <c r="A58" s="169"/>
      <c r="B58" s="10" t="s">
        <v>6</v>
      </c>
      <c r="C58" s="8">
        <f>'College Readiness Overall'!B43</f>
        <v>458</v>
      </c>
      <c r="D58" s="74">
        <f>'College Readiness Overall'!D43</f>
        <v>422</v>
      </c>
      <c r="E58" s="8"/>
      <c r="F58" s="23"/>
    </row>
    <row r="59" spans="1:6" x14ac:dyDescent="0.25">
      <c r="A59" s="169"/>
      <c r="B59" s="10" t="s">
        <v>7</v>
      </c>
      <c r="C59" s="8">
        <f>'College Readiness Overall'!B44</f>
        <v>563</v>
      </c>
      <c r="D59" s="74">
        <f>'College Readiness Overall'!D44</f>
        <v>548</v>
      </c>
      <c r="E59" s="8"/>
      <c r="F59" s="23"/>
    </row>
    <row r="60" spans="1:6" x14ac:dyDescent="0.25">
      <c r="A60" s="169"/>
      <c r="B60" s="10" t="s">
        <v>8</v>
      </c>
      <c r="C60" s="8">
        <f>'College Readiness Overall'!B45</f>
        <v>548</v>
      </c>
      <c r="D60" s="74">
        <f>'College Readiness Overall'!D45</f>
        <v>535</v>
      </c>
      <c r="E60" s="8"/>
      <c r="F60" s="23"/>
    </row>
    <row r="61" spans="1:6" x14ac:dyDescent="0.25">
      <c r="A61" s="169"/>
      <c r="B61" s="10" t="s">
        <v>9</v>
      </c>
      <c r="C61" s="8"/>
      <c r="D61" s="74"/>
      <c r="E61" s="8"/>
      <c r="F61" s="23"/>
    </row>
    <row r="62" spans="1:6" x14ac:dyDescent="0.25">
      <c r="A62" s="169"/>
      <c r="B62" s="10" t="s">
        <v>10</v>
      </c>
      <c r="C62" s="8"/>
      <c r="D62" s="74"/>
      <c r="E62" s="8"/>
      <c r="F62" s="23"/>
    </row>
    <row r="63" spans="1:6" x14ac:dyDescent="0.25">
      <c r="A63" s="169"/>
      <c r="B63" s="70" t="s">
        <v>46</v>
      </c>
      <c r="C63" s="79">
        <f>'College Readiness Overall'!B48</f>
        <v>534</v>
      </c>
      <c r="D63" s="80">
        <f>'College Readiness Overall'!D48</f>
        <v>515</v>
      </c>
      <c r="E63" s="79">
        <f>'College Readiness Overall'!F48</f>
        <v>23</v>
      </c>
      <c r="F63" s="67">
        <f>'College Readiness Overall'!H48</f>
        <v>22</v>
      </c>
    </row>
    <row r="64" spans="1:6" x14ac:dyDescent="0.25">
      <c r="A64" s="169"/>
      <c r="B64" s="71" t="s">
        <v>14</v>
      </c>
      <c r="C64" s="84">
        <f>'College Readiness Overall'!B49</f>
        <v>107</v>
      </c>
      <c r="D64" s="85">
        <f>'College Readiness Overall'!D49</f>
        <v>128</v>
      </c>
      <c r="E64" s="8"/>
      <c r="F64" s="54"/>
    </row>
    <row r="65" spans="1:6" ht="15.75" thickBot="1" x14ac:dyDescent="0.3">
      <c r="A65" s="170"/>
      <c r="B65" s="72" t="s">
        <v>15</v>
      </c>
      <c r="C65" s="9">
        <f>C56-C57</f>
        <v>90</v>
      </c>
      <c r="D65" s="77">
        <f>D56-D57</f>
        <v>96</v>
      </c>
      <c r="E65" s="9">
        <f>E56-E57</f>
        <v>3</v>
      </c>
      <c r="F65" s="55">
        <f>F56-F57</f>
        <v>1</v>
      </c>
    </row>
    <row r="66" spans="1:6" ht="15.75" thickBot="1" x14ac:dyDescent="0.3">
      <c r="A66" s="183" t="s">
        <v>31</v>
      </c>
      <c r="B66" s="184"/>
      <c r="C66" s="184"/>
      <c r="D66" s="184"/>
      <c r="E66" s="184"/>
      <c r="F66" s="185"/>
    </row>
  </sheetData>
  <mergeCells count="13">
    <mergeCell ref="A36:A45"/>
    <mergeCell ref="A56:A65"/>
    <mergeCell ref="A46:A55"/>
    <mergeCell ref="C1:F3"/>
    <mergeCell ref="A66:F66"/>
    <mergeCell ref="C4:D4"/>
    <mergeCell ref="B4:B5"/>
    <mergeCell ref="E4:F4"/>
    <mergeCell ref="A1:A5"/>
    <mergeCell ref="B1:B3"/>
    <mergeCell ref="A6:A15"/>
    <mergeCell ref="A16:A25"/>
    <mergeCell ref="A26:A35"/>
  </mergeCells>
  <conditionalFormatting sqref="B6:B12 C14:D15 C24:D25 C34:D35 C44:D45 C54:D55">
    <cfRule type="expression" dxfId="73" priority="51">
      <formula>MOD(ROW(),2)=0</formula>
    </cfRule>
  </conditionalFormatting>
  <conditionalFormatting sqref="C6:C12">
    <cfRule type="expression" dxfId="72" priority="48">
      <formula>MOD(ROW(),2)=0</formula>
    </cfRule>
  </conditionalFormatting>
  <conditionalFormatting sqref="D6:D12">
    <cfRule type="expression" dxfId="71" priority="49">
      <formula>MOD(ROW(),2)=0</formula>
    </cfRule>
  </conditionalFormatting>
  <conditionalFormatting sqref="B16:B22">
    <cfRule type="expression" dxfId="70" priority="47">
      <formula>MOD(ROW(),2)=0</formula>
    </cfRule>
  </conditionalFormatting>
  <conditionalFormatting sqref="D16:D22">
    <cfRule type="expression" dxfId="69" priority="46">
      <formula>MOD(ROW(),2)=0</formula>
    </cfRule>
  </conditionalFormatting>
  <conditionalFormatting sqref="C16:C22">
    <cfRule type="expression" dxfId="68" priority="45">
      <formula>MOD(ROW(),2)=0</formula>
    </cfRule>
  </conditionalFormatting>
  <conditionalFormatting sqref="B26:B32">
    <cfRule type="expression" dxfId="67" priority="44">
      <formula>MOD(ROW(),2)=0</formula>
    </cfRule>
  </conditionalFormatting>
  <conditionalFormatting sqref="D26:D32">
    <cfRule type="expression" dxfId="66" priority="43">
      <formula>MOD(ROW(),2)=0</formula>
    </cfRule>
  </conditionalFormatting>
  <conditionalFormatting sqref="C26:C32">
    <cfRule type="expression" dxfId="65" priority="42">
      <formula>MOD(ROW(),2)=0</formula>
    </cfRule>
  </conditionalFormatting>
  <conditionalFormatting sqref="B36:B42">
    <cfRule type="expression" dxfId="64" priority="41">
      <formula>MOD(ROW(),2)=0</formula>
    </cfRule>
  </conditionalFormatting>
  <conditionalFormatting sqref="D36:D42">
    <cfRule type="expression" dxfId="63" priority="40">
      <formula>MOD(ROW(),2)=0</formula>
    </cfRule>
  </conditionalFormatting>
  <conditionalFormatting sqref="C36:C42">
    <cfRule type="expression" dxfId="62" priority="39">
      <formula>MOD(ROW(),2)=0</formula>
    </cfRule>
  </conditionalFormatting>
  <conditionalFormatting sqref="B46:B52">
    <cfRule type="expression" dxfId="61" priority="38">
      <formula>MOD(ROW(),2)=0</formula>
    </cfRule>
  </conditionalFormatting>
  <conditionalFormatting sqref="D46:D52">
    <cfRule type="expression" dxfId="60" priority="37">
      <formula>MOD(ROW(),2)=0</formula>
    </cfRule>
  </conditionalFormatting>
  <conditionalFormatting sqref="C46:C52">
    <cfRule type="expression" dxfId="59" priority="36">
      <formula>MOD(ROW(),2)=0</formula>
    </cfRule>
  </conditionalFormatting>
  <conditionalFormatting sqref="C64:D65">
    <cfRule type="expression" dxfId="58" priority="35">
      <formula>MOD(ROW(),2)=0</formula>
    </cfRule>
  </conditionalFormatting>
  <conditionalFormatting sqref="B56:B62">
    <cfRule type="expression" dxfId="57" priority="34">
      <formula>MOD(ROW(),2)=0</formula>
    </cfRule>
  </conditionalFormatting>
  <conditionalFormatting sqref="D56:D62">
    <cfRule type="expression" dxfId="56" priority="33">
      <formula>MOD(ROW(),2)=0</formula>
    </cfRule>
  </conditionalFormatting>
  <conditionalFormatting sqref="C56:C62">
    <cfRule type="expression" dxfId="55" priority="32">
      <formula>MOD(ROW(),2)=0</formula>
    </cfRule>
  </conditionalFormatting>
  <conditionalFormatting sqref="C5:D5">
    <cfRule type="expression" dxfId="54" priority="20">
      <formula>MOD(ROW(),2)=0</formula>
    </cfRule>
  </conditionalFormatting>
  <conditionalFormatting sqref="B4">
    <cfRule type="expression" dxfId="53" priority="19">
      <formula>MOD(ROW(),2)=0</formula>
    </cfRule>
  </conditionalFormatting>
  <conditionalFormatting sqref="E5:F5">
    <cfRule type="expression" dxfId="52" priority="1">
      <formula>MOD(ROW(),2)=0</formula>
    </cfRule>
  </conditionalFormatting>
  <conditionalFormatting sqref="E14:F15 E24:F25 E34:F35 E44:F45 E54:F55">
    <cfRule type="expression" dxfId="51" priority="18">
      <formula>MOD(ROW(),2)=0</formula>
    </cfRule>
  </conditionalFormatting>
  <conditionalFormatting sqref="E6:E12">
    <cfRule type="expression" dxfId="50" priority="16">
      <formula>MOD(ROW(),2)=0</formula>
    </cfRule>
  </conditionalFormatting>
  <conditionalFormatting sqref="F6:F12">
    <cfRule type="expression" dxfId="49" priority="17">
      <formula>MOD(ROW(),2)=0</formula>
    </cfRule>
  </conditionalFormatting>
  <conditionalFormatting sqref="F16:F22">
    <cfRule type="expression" dxfId="48" priority="15">
      <formula>MOD(ROW(),2)=0</formula>
    </cfRule>
  </conditionalFormatting>
  <conditionalFormatting sqref="E16:E22">
    <cfRule type="expression" dxfId="47" priority="14">
      <formula>MOD(ROW(),2)=0</formula>
    </cfRule>
  </conditionalFormatting>
  <conditionalFormatting sqref="F26:F32">
    <cfRule type="expression" dxfId="46" priority="13">
      <formula>MOD(ROW(),2)=0</formula>
    </cfRule>
  </conditionalFormatting>
  <conditionalFormatting sqref="E26:E32">
    <cfRule type="expression" dxfId="45" priority="12">
      <formula>MOD(ROW(),2)=0</formula>
    </cfRule>
  </conditionalFormatting>
  <conditionalFormatting sqref="F36:F42">
    <cfRule type="expression" dxfId="44" priority="11">
      <formula>MOD(ROW(),2)=0</formula>
    </cfRule>
  </conditionalFormatting>
  <conditionalFormatting sqref="E36:E42">
    <cfRule type="expression" dxfId="43" priority="10">
      <formula>MOD(ROW(),2)=0</formula>
    </cfRule>
  </conditionalFormatting>
  <conditionalFormatting sqref="F46:F52">
    <cfRule type="expression" dxfId="42" priority="9">
      <formula>MOD(ROW(),2)=0</formula>
    </cfRule>
  </conditionalFormatting>
  <conditionalFormatting sqref="E46:E52">
    <cfRule type="expression" dxfId="41" priority="8">
      <formula>MOD(ROW(),2)=0</formula>
    </cfRule>
  </conditionalFormatting>
  <conditionalFormatting sqref="E64:F65">
    <cfRule type="expression" dxfId="40" priority="7">
      <formula>MOD(ROW(),2)=0</formula>
    </cfRule>
  </conditionalFormatting>
  <conditionalFormatting sqref="F56:F62">
    <cfRule type="expression" dxfId="39" priority="6">
      <formula>MOD(ROW(),2)=0</formula>
    </cfRule>
  </conditionalFormatting>
  <conditionalFormatting sqref="E56:E62">
    <cfRule type="expression" dxfId="38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5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14" width="8" customWidth="1"/>
  </cols>
  <sheetData>
    <row r="1" spans="1:6" ht="15" customHeight="1" x14ac:dyDescent="0.25">
      <c r="A1" s="201" t="s">
        <v>43</v>
      </c>
      <c r="B1" s="165" t="s">
        <v>40</v>
      </c>
      <c r="C1" s="174" t="s">
        <v>51</v>
      </c>
      <c r="D1" s="175"/>
      <c r="E1" s="175"/>
      <c r="F1" s="176"/>
    </row>
    <row r="2" spans="1:6" x14ac:dyDescent="0.25">
      <c r="A2" s="193"/>
      <c r="B2" s="166"/>
      <c r="C2" s="177"/>
      <c r="D2" s="178"/>
      <c r="E2" s="178"/>
      <c r="F2" s="179"/>
    </row>
    <row r="3" spans="1:6" ht="15.75" thickBot="1" x14ac:dyDescent="0.3">
      <c r="A3" s="193"/>
      <c r="B3" s="167"/>
      <c r="C3" s="180"/>
      <c r="D3" s="181"/>
      <c r="E3" s="181"/>
      <c r="F3" s="182"/>
    </row>
    <row r="4" spans="1:6" x14ac:dyDescent="0.25">
      <c r="A4" s="194"/>
      <c r="B4" s="202" t="s">
        <v>0</v>
      </c>
      <c r="C4" s="204" t="s">
        <v>41</v>
      </c>
      <c r="D4" s="205"/>
      <c r="E4" s="206" t="s">
        <v>42</v>
      </c>
      <c r="F4" s="207"/>
    </row>
    <row r="5" spans="1:6" ht="17.25" customHeight="1" thickBot="1" x14ac:dyDescent="0.3">
      <c r="A5" s="195"/>
      <c r="B5" s="203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208">
        <v>9</v>
      </c>
      <c r="B6" s="12" t="s">
        <v>4</v>
      </c>
      <c r="C6" s="53"/>
      <c r="D6" s="50"/>
      <c r="E6" s="53"/>
      <c r="F6" s="50"/>
    </row>
    <row r="7" spans="1:6" x14ac:dyDescent="0.25">
      <c r="A7" s="209"/>
      <c r="B7" s="13" t="s">
        <v>5</v>
      </c>
      <c r="C7" s="8"/>
      <c r="D7" s="23"/>
      <c r="E7" s="8"/>
      <c r="F7" s="23"/>
    </row>
    <row r="8" spans="1:6" x14ac:dyDescent="0.25">
      <c r="A8" s="209"/>
      <c r="B8" s="13" t="s">
        <v>6</v>
      </c>
      <c r="C8" s="8"/>
      <c r="D8" s="23"/>
      <c r="E8" s="8"/>
      <c r="F8" s="23"/>
    </row>
    <row r="9" spans="1:6" x14ac:dyDescent="0.25">
      <c r="A9" s="209"/>
      <c r="B9" s="13" t="s">
        <v>7</v>
      </c>
      <c r="C9" s="8"/>
      <c r="D9" s="23"/>
      <c r="E9" s="8"/>
      <c r="F9" s="23"/>
    </row>
    <row r="10" spans="1:6" x14ac:dyDescent="0.25">
      <c r="A10" s="209"/>
      <c r="B10" s="13" t="s">
        <v>8</v>
      </c>
      <c r="C10" s="8"/>
      <c r="D10" s="23"/>
      <c r="E10" s="8"/>
      <c r="F10" s="23"/>
    </row>
    <row r="11" spans="1:6" x14ac:dyDescent="0.25">
      <c r="A11" s="209"/>
      <c r="B11" s="13" t="s">
        <v>9</v>
      </c>
      <c r="C11" s="8"/>
      <c r="D11" s="23"/>
      <c r="E11" s="8"/>
      <c r="F11" s="23"/>
    </row>
    <row r="12" spans="1:6" x14ac:dyDescent="0.25">
      <c r="A12" s="209"/>
      <c r="B12" s="13" t="s">
        <v>10</v>
      </c>
      <c r="C12" s="8"/>
      <c r="D12" s="23"/>
      <c r="E12" s="8"/>
      <c r="F12" s="23"/>
    </row>
    <row r="13" spans="1:6" x14ac:dyDescent="0.25">
      <c r="A13" s="209"/>
      <c r="B13" s="70" t="s">
        <v>44</v>
      </c>
      <c r="C13" s="81">
        <f>C$53</f>
        <v>534</v>
      </c>
      <c r="D13" s="82">
        <f>$D$53</f>
        <v>515</v>
      </c>
      <c r="E13" s="81">
        <f>E$53</f>
        <v>23</v>
      </c>
      <c r="F13" s="67">
        <f>$F$53</f>
        <v>22</v>
      </c>
    </row>
    <row r="14" spans="1:6" x14ac:dyDescent="0.25">
      <c r="A14" s="209"/>
      <c r="B14" s="14" t="s">
        <v>14</v>
      </c>
      <c r="C14" s="8"/>
      <c r="D14" s="54"/>
      <c r="E14" s="8"/>
      <c r="F14" s="54"/>
    </row>
    <row r="15" spans="1:6" ht="15.75" thickBot="1" x14ac:dyDescent="0.3">
      <c r="A15" s="210"/>
      <c r="B15" s="15" t="s">
        <v>15</v>
      </c>
      <c r="C15" s="9"/>
      <c r="D15" s="55"/>
      <c r="E15" s="9"/>
      <c r="F15" s="55"/>
    </row>
    <row r="16" spans="1:6" x14ac:dyDescent="0.25">
      <c r="A16" s="211">
        <v>10</v>
      </c>
      <c r="B16" s="12" t="s">
        <v>4</v>
      </c>
      <c r="C16" s="16">
        <v>460</v>
      </c>
      <c r="D16" s="22">
        <v>550</v>
      </c>
      <c r="E16" s="16"/>
      <c r="F16" s="22"/>
    </row>
    <row r="17" spans="1:6" x14ac:dyDescent="0.25">
      <c r="A17" s="212"/>
      <c r="B17" s="13" t="s">
        <v>5</v>
      </c>
      <c r="C17" s="8">
        <v>360</v>
      </c>
      <c r="D17" s="23">
        <v>370</v>
      </c>
      <c r="E17" s="8"/>
      <c r="F17" s="23"/>
    </row>
    <row r="18" spans="1:6" x14ac:dyDescent="0.25">
      <c r="A18" s="212"/>
      <c r="B18" s="13" t="s">
        <v>6</v>
      </c>
      <c r="C18" s="8"/>
      <c r="D18" s="23"/>
      <c r="E18" s="8"/>
      <c r="F18" s="23"/>
    </row>
    <row r="19" spans="1:6" x14ac:dyDescent="0.25">
      <c r="A19" s="212"/>
      <c r="B19" s="13" t="s">
        <v>7</v>
      </c>
      <c r="C19" s="8">
        <v>420</v>
      </c>
      <c r="D19" s="23">
        <v>340</v>
      </c>
      <c r="E19" s="8"/>
      <c r="F19" s="23"/>
    </row>
    <row r="20" spans="1:6" x14ac:dyDescent="0.25">
      <c r="A20" s="212"/>
      <c r="B20" s="13" t="s">
        <v>8</v>
      </c>
      <c r="C20" s="8"/>
      <c r="D20" s="23"/>
      <c r="E20" s="8"/>
      <c r="F20" s="23"/>
    </row>
    <row r="21" spans="1:6" x14ac:dyDescent="0.25">
      <c r="A21" s="212"/>
      <c r="B21" s="13" t="s">
        <v>9</v>
      </c>
      <c r="C21" s="8"/>
      <c r="D21" s="23"/>
      <c r="E21" s="8"/>
      <c r="F21" s="23"/>
    </row>
    <row r="22" spans="1:6" x14ac:dyDescent="0.25">
      <c r="A22" s="212"/>
      <c r="B22" s="13" t="s">
        <v>10</v>
      </c>
      <c r="C22" s="8"/>
      <c r="D22" s="23"/>
      <c r="E22" s="8"/>
      <c r="F22" s="23"/>
    </row>
    <row r="23" spans="1:6" x14ac:dyDescent="0.25">
      <c r="A23" s="212"/>
      <c r="B23" s="70" t="s">
        <v>44</v>
      </c>
      <c r="C23" s="81">
        <f>C$53</f>
        <v>534</v>
      </c>
      <c r="D23" s="82">
        <f>$D$53</f>
        <v>515</v>
      </c>
      <c r="E23" s="81">
        <f>E$53</f>
        <v>23</v>
      </c>
      <c r="F23" s="67">
        <f>$F$53</f>
        <v>22</v>
      </c>
    </row>
    <row r="24" spans="1:6" x14ac:dyDescent="0.25">
      <c r="A24" s="212"/>
      <c r="B24" s="14" t="s">
        <v>14</v>
      </c>
      <c r="C24" s="8"/>
      <c r="D24" s="54"/>
      <c r="E24" s="8"/>
      <c r="F24" s="54"/>
    </row>
    <row r="25" spans="1:6" ht="15.75" thickBot="1" x14ac:dyDescent="0.3">
      <c r="A25" s="213"/>
      <c r="B25" s="15" t="s">
        <v>15</v>
      </c>
      <c r="C25" s="9">
        <f>C16-C17</f>
        <v>100</v>
      </c>
      <c r="D25" s="55">
        <f>D16-D17</f>
        <v>180</v>
      </c>
      <c r="E25" s="9"/>
      <c r="F25" s="55"/>
    </row>
    <row r="26" spans="1:6" x14ac:dyDescent="0.25">
      <c r="A26" s="208">
        <v>11</v>
      </c>
      <c r="B26" s="12" t="s">
        <v>4</v>
      </c>
      <c r="C26" s="16">
        <v>540</v>
      </c>
      <c r="D26" s="22">
        <v>514</v>
      </c>
      <c r="E26" s="16">
        <v>24</v>
      </c>
      <c r="F26" s="22">
        <v>25</v>
      </c>
    </row>
    <row r="27" spans="1:6" x14ac:dyDescent="0.25">
      <c r="A27" s="209"/>
      <c r="B27" s="13" t="s">
        <v>5</v>
      </c>
      <c r="C27" s="8">
        <v>454</v>
      </c>
      <c r="D27" s="23">
        <v>456</v>
      </c>
      <c r="E27" s="8">
        <v>21</v>
      </c>
      <c r="F27" s="23">
        <v>16</v>
      </c>
    </row>
    <row r="28" spans="1:6" x14ac:dyDescent="0.25">
      <c r="A28" s="209"/>
      <c r="B28" s="13" t="s">
        <v>6</v>
      </c>
      <c r="C28" s="8">
        <v>500</v>
      </c>
      <c r="D28" s="23">
        <v>460</v>
      </c>
      <c r="E28" s="8"/>
      <c r="F28" s="23"/>
    </row>
    <row r="29" spans="1:6" x14ac:dyDescent="0.25">
      <c r="A29" s="209"/>
      <c r="B29" s="13" t="s">
        <v>7</v>
      </c>
      <c r="C29" s="8">
        <v>590</v>
      </c>
      <c r="D29" s="23">
        <v>600</v>
      </c>
      <c r="E29" s="8"/>
      <c r="F29" s="23"/>
    </row>
    <row r="30" spans="1:6" x14ac:dyDescent="0.25">
      <c r="A30" s="209"/>
      <c r="B30" s="13" t="s">
        <v>8</v>
      </c>
      <c r="C30" s="8">
        <v>580</v>
      </c>
      <c r="D30" s="23">
        <v>640</v>
      </c>
      <c r="E30" s="8"/>
      <c r="F30" s="23"/>
    </row>
    <row r="31" spans="1:6" x14ac:dyDescent="0.25">
      <c r="A31" s="209"/>
      <c r="B31" s="13" t="s">
        <v>9</v>
      </c>
      <c r="C31" s="8"/>
      <c r="D31" s="23"/>
      <c r="E31" s="8"/>
      <c r="F31" s="23"/>
    </row>
    <row r="32" spans="1:6" x14ac:dyDescent="0.25">
      <c r="A32" s="209"/>
      <c r="B32" s="13" t="s">
        <v>10</v>
      </c>
      <c r="C32" s="8"/>
      <c r="D32" s="23"/>
      <c r="E32" s="8"/>
      <c r="F32" s="23"/>
    </row>
    <row r="33" spans="1:6" x14ac:dyDescent="0.25">
      <c r="A33" s="209"/>
      <c r="B33" s="70" t="s">
        <v>44</v>
      </c>
      <c r="C33" s="81">
        <f>C$53</f>
        <v>534</v>
      </c>
      <c r="D33" s="82">
        <f>$D$53</f>
        <v>515</v>
      </c>
      <c r="E33" s="66">
        <f>E$53</f>
        <v>23</v>
      </c>
      <c r="F33" s="67">
        <f>$F$53</f>
        <v>22</v>
      </c>
    </row>
    <row r="34" spans="1:6" x14ac:dyDescent="0.25">
      <c r="A34" s="209"/>
      <c r="B34" s="14" t="s">
        <v>14</v>
      </c>
      <c r="C34" s="8"/>
      <c r="D34" s="54"/>
      <c r="E34" s="8"/>
      <c r="F34" s="54"/>
    </row>
    <row r="35" spans="1:6" ht="15.75" thickBot="1" x14ac:dyDescent="0.3">
      <c r="A35" s="210"/>
      <c r="B35" s="15" t="s">
        <v>15</v>
      </c>
      <c r="C35" s="9">
        <f>C26-C27</f>
        <v>86</v>
      </c>
      <c r="D35" s="55">
        <f>D26-D27</f>
        <v>58</v>
      </c>
      <c r="E35" s="9">
        <f>E26-E27</f>
        <v>3</v>
      </c>
      <c r="F35" s="55">
        <f>F26-F27</f>
        <v>9</v>
      </c>
    </row>
    <row r="36" spans="1:6" x14ac:dyDescent="0.25">
      <c r="A36" s="214">
        <v>12</v>
      </c>
      <c r="B36" s="12" t="s">
        <v>4</v>
      </c>
      <c r="C36" s="16">
        <v>571</v>
      </c>
      <c r="D36" s="22">
        <v>557</v>
      </c>
      <c r="E36" s="16"/>
      <c r="F36" s="22"/>
    </row>
    <row r="37" spans="1:6" x14ac:dyDescent="0.25">
      <c r="A37" s="215"/>
      <c r="B37" s="13" t="s">
        <v>5</v>
      </c>
      <c r="C37" s="8">
        <v>482</v>
      </c>
      <c r="D37" s="23">
        <v>455</v>
      </c>
      <c r="E37" s="8"/>
      <c r="F37" s="23"/>
    </row>
    <row r="38" spans="1:6" x14ac:dyDescent="0.25">
      <c r="A38" s="215"/>
      <c r="B38" s="13" t="s">
        <v>6</v>
      </c>
      <c r="C38" s="8">
        <v>445</v>
      </c>
      <c r="D38" s="23">
        <v>410</v>
      </c>
      <c r="E38" s="8"/>
      <c r="F38" s="23"/>
    </row>
    <row r="39" spans="1:6" x14ac:dyDescent="0.25">
      <c r="A39" s="215"/>
      <c r="B39" s="13" t="s">
        <v>7</v>
      </c>
      <c r="C39" s="8">
        <v>650</v>
      </c>
      <c r="D39" s="23">
        <v>650</v>
      </c>
      <c r="E39" s="8"/>
      <c r="F39" s="23"/>
    </row>
    <row r="40" spans="1:6" x14ac:dyDescent="0.25">
      <c r="A40" s="215"/>
      <c r="B40" s="13" t="s">
        <v>8</v>
      </c>
      <c r="C40" s="8">
        <v>545</v>
      </c>
      <c r="D40" s="23">
        <v>526</v>
      </c>
      <c r="E40" s="8"/>
      <c r="F40" s="23"/>
    </row>
    <row r="41" spans="1:6" x14ac:dyDescent="0.25">
      <c r="A41" s="215"/>
      <c r="B41" s="13" t="s">
        <v>9</v>
      </c>
      <c r="C41" s="8"/>
      <c r="D41" s="23"/>
      <c r="E41" s="8"/>
      <c r="F41" s="23"/>
    </row>
    <row r="42" spans="1:6" x14ac:dyDescent="0.25">
      <c r="A42" s="215"/>
      <c r="B42" s="13" t="s">
        <v>10</v>
      </c>
      <c r="C42" s="8"/>
      <c r="D42" s="23"/>
      <c r="E42" s="8"/>
      <c r="F42" s="23"/>
    </row>
    <row r="43" spans="1:6" x14ac:dyDescent="0.25">
      <c r="A43" s="215"/>
      <c r="B43" s="70" t="s">
        <v>44</v>
      </c>
      <c r="C43" s="81">
        <f>C$53</f>
        <v>534</v>
      </c>
      <c r="D43" s="82">
        <f>$D$53</f>
        <v>515</v>
      </c>
      <c r="E43" s="66">
        <f>E$53</f>
        <v>23</v>
      </c>
      <c r="F43" s="67">
        <f>$F$53</f>
        <v>22</v>
      </c>
    </row>
    <row r="44" spans="1:6" x14ac:dyDescent="0.25">
      <c r="A44" s="215"/>
      <c r="B44" s="14" t="s">
        <v>14</v>
      </c>
      <c r="C44" s="8">
        <f>C36-C38</f>
        <v>126</v>
      </c>
      <c r="D44" s="54">
        <f>D36-D38</f>
        <v>147</v>
      </c>
      <c r="E44" s="8"/>
      <c r="F44" s="54"/>
    </row>
    <row r="45" spans="1:6" ht="15.75" thickBot="1" x14ac:dyDescent="0.3">
      <c r="A45" s="215"/>
      <c r="B45" s="25" t="s">
        <v>15</v>
      </c>
      <c r="C45" s="24">
        <f>C36-C37</f>
        <v>89</v>
      </c>
      <c r="D45" s="56">
        <f>D36-D37</f>
        <v>102</v>
      </c>
      <c r="E45" s="24"/>
      <c r="F45" s="56"/>
    </row>
    <row r="46" spans="1:6" ht="15" customHeight="1" x14ac:dyDescent="0.25">
      <c r="A46" s="200" t="s">
        <v>45</v>
      </c>
      <c r="B46" s="17" t="s">
        <v>4</v>
      </c>
      <c r="C46" s="16">
        <f>'College Readiness by High '!C56</f>
        <v>565</v>
      </c>
      <c r="D46" s="22">
        <f>'College Readiness by High '!D56</f>
        <v>550</v>
      </c>
      <c r="E46" s="68">
        <f>'College Readiness by High '!E56</f>
        <v>24</v>
      </c>
      <c r="F46" s="22">
        <f>'College Readiness by High '!F56</f>
        <v>26</v>
      </c>
    </row>
    <row r="47" spans="1:6" x14ac:dyDescent="0.25">
      <c r="A47" s="216"/>
      <c r="B47" s="10" t="s">
        <v>5</v>
      </c>
      <c r="C47" s="8">
        <f>'College Readiness by High '!C57</f>
        <v>475</v>
      </c>
      <c r="D47" s="23">
        <f>'College Readiness by High '!D57</f>
        <v>454</v>
      </c>
      <c r="E47" s="69">
        <f>'College Readiness by High '!E57</f>
        <v>21</v>
      </c>
      <c r="F47" s="23">
        <f>'College Readiness by High '!F57</f>
        <v>25</v>
      </c>
    </row>
    <row r="48" spans="1:6" x14ac:dyDescent="0.25">
      <c r="A48" s="216"/>
      <c r="B48" s="10" t="s">
        <v>6</v>
      </c>
      <c r="C48" s="8">
        <f>'College Readiness by High '!C58</f>
        <v>458</v>
      </c>
      <c r="D48" s="23">
        <f>'College Readiness by High '!D58</f>
        <v>422</v>
      </c>
      <c r="E48" s="69"/>
      <c r="F48" s="23"/>
    </row>
    <row r="49" spans="1:6" x14ac:dyDescent="0.25">
      <c r="A49" s="216"/>
      <c r="B49" s="10" t="s">
        <v>7</v>
      </c>
      <c r="C49" s="8">
        <f>'College Readiness by High '!C59</f>
        <v>563</v>
      </c>
      <c r="D49" s="23">
        <f>'College Readiness by High '!D59</f>
        <v>548</v>
      </c>
      <c r="E49" s="69"/>
      <c r="F49" s="23"/>
    </row>
    <row r="50" spans="1:6" x14ac:dyDescent="0.25">
      <c r="A50" s="216"/>
      <c r="B50" s="10" t="s">
        <v>8</v>
      </c>
      <c r="C50" s="8">
        <f>'College Readiness by High '!C60</f>
        <v>548</v>
      </c>
      <c r="D50" s="23">
        <f>'College Readiness by High '!D60</f>
        <v>535</v>
      </c>
      <c r="E50" s="69"/>
      <c r="F50" s="23"/>
    </row>
    <row r="51" spans="1:6" x14ac:dyDescent="0.25">
      <c r="A51" s="216"/>
      <c r="B51" s="10" t="s">
        <v>9</v>
      </c>
      <c r="C51" s="8"/>
      <c r="D51" s="23"/>
      <c r="E51" s="69"/>
      <c r="F51" s="23"/>
    </row>
    <row r="52" spans="1:6" x14ac:dyDescent="0.25">
      <c r="A52" s="216"/>
      <c r="B52" s="10" t="s">
        <v>10</v>
      </c>
      <c r="C52" s="8"/>
      <c r="D52" s="23"/>
      <c r="E52" s="69"/>
      <c r="F52" s="23"/>
    </row>
    <row r="53" spans="1:6" x14ac:dyDescent="0.25">
      <c r="A53" s="216"/>
      <c r="B53" s="70" t="s">
        <v>44</v>
      </c>
      <c r="C53" s="81">
        <f>'College Readiness by High '!C63</f>
        <v>534</v>
      </c>
      <c r="D53" s="82">
        <f>'College Readiness by High '!D63</f>
        <v>515</v>
      </c>
      <c r="E53" s="86">
        <f>'College Readiness by High '!E63</f>
        <v>23</v>
      </c>
      <c r="F53" s="67">
        <f>'College Readiness by High '!F63</f>
        <v>22</v>
      </c>
    </row>
    <row r="54" spans="1:6" x14ac:dyDescent="0.25">
      <c r="A54" s="216"/>
      <c r="B54" s="71" t="s">
        <v>14</v>
      </c>
      <c r="C54" s="8">
        <f>'College Readiness by High '!C64</f>
        <v>107</v>
      </c>
      <c r="D54" s="54">
        <f>'College Readiness by High '!D64</f>
        <v>128</v>
      </c>
      <c r="E54" s="69"/>
      <c r="F54" s="54"/>
    </row>
    <row r="55" spans="1:6" ht="15.75" thickBot="1" x14ac:dyDescent="0.3">
      <c r="A55" s="217"/>
      <c r="B55" s="72" t="s">
        <v>15</v>
      </c>
      <c r="C55" s="9">
        <f>'College Readiness by High '!C65</f>
        <v>90</v>
      </c>
      <c r="D55" s="55">
        <f>'College Readiness by High '!D65</f>
        <v>96</v>
      </c>
      <c r="E55" s="73">
        <f>'College Readiness by High '!E65</f>
        <v>3</v>
      </c>
      <c r="F55" s="55">
        <f>'College Readiness by High '!F65</f>
        <v>1</v>
      </c>
    </row>
    <row r="56" spans="1:6" ht="15.75" thickBot="1" x14ac:dyDescent="0.3">
      <c r="A56" s="183" t="s">
        <v>32</v>
      </c>
      <c r="B56" s="184"/>
      <c r="C56" s="184"/>
      <c r="D56" s="184"/>
      <c r="E56" s="184"/>
      <c r="F56" s="185"/>
    </row>
  </sheetData>
  <mergeCells count="12">
    <mergeCell ref="A56:F56"/>
    <mergeCell ref="A6:A15"/>
    <mergeCell ref="A16:A25"/>
    <mergeCell ref="A26:A35"/>
    <mergeCell ref="A36:A45"/>
    <mergeCell ref="A46:A55"/>
    <mergeCell ref="A1:A5"/>
    <mergeCell ref="B1:B3"/>
    <mergeCell ref="B4:B5"/>
    <mergeCell ref="C4:D4"/>
    <mergeCell ref="C1:F3"/>
    <mergeCell ref="E4:F4"/>
  </mergeCells>
  <conditionalFormatting sqref="B6:B12">
    <cfRule type="expression" dxfId="37" priority="132">
      <formula>MOD(ROW(),2)=0</formula>
    </cfRule>
  </conditionalFormatting>
  <conditionalFormatting sqref="B16:B22">
    <cfRule type="expression" dxfId="36" priority="123">
      <formula>MOD(ROW(),2)=0</formula>
    </cfRule>
  </conditionalFormatting>
  <conditionalFormatting sqref="B26:B32">
    <cfRule type="expression" dxfId="35" priority="114">
      <formula>MOD(ROW(),2)=0</formula>
    </cfRule>
  </conditionalFormatting>
  <conditionalFormatting sqref="B36:B42">
    <cfRule type="expression" dxfId="34" priority="105">
      <formula>MOD(ROW(),2)=0</formula>
    </cfRule>
  </conditionalFormatting>
  <conditionalFormatting sqref="B46:B52">
    <cfRule type="expression" dxfId="33" priority="88">
      <formula>MOD(ROW(),2)=0</formula>
    </cfRule>
  </conditionalFormatting>
  <conditionalFormatting sqref="C34:D35">
    <cfRule type="expression" dxfId="32" priority="66">
      <formula>MOD(ROW(),2)=0</formula>
    </cfRule>
  </conditionalFormatting>
  <conditionalFormatting sqref="D26:D32">
    <cfRule type="expression" dxfId="31" priority="43">
      <formula>MOD(ROW(),2)=0</formula>
    </cfRule>
  </conditionalFormatting>
  <conditionalFormatting sqref="C26:C32">
    <cfRule type="expression" dxfId="30" priority="42">
      <formula>MOD(ROW(),2)=0</formula>
    </cfRule>
  </conditionalFormatting>
  <conditionalFormatting sqref="C24:D25">
    <cfRule type="expression" dxfId="29" priority="41">
      <formula>MOD(ROW(),2)=0</formula>
    </cfRule>
  </conditionalFormatting>
  <conditionalFormatting sqref="D16:D22">
    <cfRule type="expression" dxfId="28" priority="40">
      <formula>MOD(ROW(),2)=0</formula>
    </cfRule>
  </conditionalFormatting>
  <conditionalFormatting sqref="C16:C22">
    <cfRule type="expression" dxfId="27" priority="39">
      <formula>MOD(ROW(),2)=0</formula>
    </cfRule>
  </conditionalFormatting>
  <conditionalFormatting sqref="C14:D15">
    <cfRule type="expression" dxfId="26" priority="38">
      <formula>MOD(ROW(),2)=0</formula>
    </cfRule>
  </conditionalFormatting>
  <conditionalFormatting sqref="D6:D12">
    <cfRule type="expression" dxfId="25" priority="37">
      <formula>MOD(ROW(),2)=0</formula>
    </cfRule>
  </conditionalFormatting>
  <conditionalFormatting sqref="C6:C12">
    <cfRule type="expression" dxfId="24" priority="36">
      <formula>MOD(ROW(),2)=0</formula>
    </cfRule>
  </conditionalFormatting>
  <conditionalFormatting sqref="D36:D42">
    <cfRule type="expression" dxfId="23" priority="34">
      <formula>MOD(ROW(),2)=0</formula>
    </cfRule>
  </conditionalFormatting>
  <conditionalFormatting sqref="C36:C42">
    <cfRule type="expression" dxfId="22" priority="33">
      <formula>MOD(ROW(),2)=0</formula>
    </cfRule>
  </conditionalFormatting>
  <conditionalFormatting sqref="C44:D45">
    <cfRule type="expression" dxfId="21" priority="35">
      <formula>MOD(ROW(),2)=0</formula>
    </cfRule>
  </conditionalFormatting>
  <conditionalFormatting sqref="D46:D52">
    <cfRule type="expression" dxfId="20" priority="27">
      <formula>MOD(ROW(),2)=0</formula>
    </cfRule>
  </conditionalFormatting>
  <conditionalFormatting sqref="C46:C52">
    <cfRule type="expression" dxfId="19" priority="26">
      <formula>MOD(ROW(),2)=0</formula>
    </cfRule>
  </conditionalFormatting>
  <conditionalFormatting sqref="C54:D55">
    <cfRule type="expression" dxfId="18" priority="28">
      <formula>MOD(ROW(),2)=0</formula>
    </cfRule>
  </conditionalFormatting>
  <conditionalFormatting sqref="C5:D5">
    <cfRule type="expression" dxfId="17" priority="18">
      <formula>MOD(ROW(),2)=0</formula>
    </cfRule>
  </conditionalFormatting>
  <conditionalFormatting sqref="B4">
    <cfRule type="expression" dxfId="16" priority="17">
      <formula>MOD(ROW(),2)=0</formula>
    </cfRule>
  </conditionalFormatting>
  <conditionalFormatting sqref="E34:F35">
    <cfRule type="expression" dxfId="15" priority="16">
      <formula>MOD(ROW(),2)=0</formula>
    </cfRule>
  </conditionalFormatting>
  <conditionalFormatting sqref="F26:F32">
    <cfRule type="expression" dxfId="14" priority="15">
      <formula>MOD(ROW(),2)=0</formula>
    </cfRule>
  </conditionalFormatting>
  <conditionalFormatting sqref="E26:E32">
    <cfRule type="expression" dxfId="13" priority="14">
      <formula>MOD(ROW(),2)=0</formula>
    </cfRule>
  </conditionalFormatting>
  <conditionalFormatting sqref="E24:F25">
    <cfRule type="expression" dxfId="12" priority="13">
      <formula>MOD(ROW(),2)=0</formula>
    </cfRule>
  </conditionalFormatting>
  <conditionalFormatting sqref="F16:F22">
    <cfRule type="expression" dxfId="11" priority="12">
      <formula>MOD(ROW(),2)=0</formula>
    </cfRule>
  </conditionalFormatting>
  <conditionalFormatting sqref="E16:E22">
    <cfRule type="expression" dxfId="10" priority="11">
      <formula>MOD(ROW(),2)=0</formula>
    </cfRule>
  </conditionalFormatting>
  <conditionalFormatting sqref="E14:F15">
    <cfRule type="expression" dxfId="9" priority="10">
      <formula>MOD(ROW(),2)=0</formula>
    </cfRule>
  </conditionalFormatting>
  <conditionalFormatting sqref="F6:F12">
    <cfRule type="expression" dxfId="8" priority="9">
      <formula>MOD(ROW(),2)=0</formula>
    </cfRule>
  </conditionalFormatting>
  <conditionalFormatting sqref="E6:E12">
    <cfRule type="expression" dxfId="7" priority="8">
      <formula>MOD(ROW(),2)=0</formula>
    </cfRule>
  </conditionalFormatting>
  <conditionalFormatting sqref="F36:F42">
    <cfRule type="expression" dxfId="6" priority="6">
      <formula>MOD(ROW(),2)=0</formula>
    </cfRule>
  </conditionalFormatting>
  <conditionalFormatting sqref="E36:E42">
    <cfRule type="expression" dxfId="5" priority="5">
      <formula>MOD(ROW(),2)=0</formula>
    </cfRule>
  </conditionalFormatting>
  <conditionalFormatting sqref="E44:F45">
    <cfRule type="expression" dxfId="4" priority="7">
      <formula>MOD(ROW(),2)=0</formula>
    </cfRule>
  </conditionalFormatting>
  <conditionalFormatting sqref="F46:F52">
    <cfRule type="expression" dxfId="3" priority="3">
      <formula>MOD(ROW(),2)=0</formula>
    </cfRule>
  </conditionalFormatting>
  <conditionalFormatting sqref="E46:E52">
    <cfRule type="expression" dxfId="2" priority="2">
      <formula>MOD(ROW(),2)=0</formula>
    </cfRule>
  </conditionalFormatting>
  <conditionalFormatting sqref="E54:F55">
    <cfRule type="expression" dxfId="1" priority="4">
      <formula>MOD(ROW(),2)=0</formula>
    </cfRule>
  </conditionalFormatting>
  <conditionalFormatting sqref="E5:F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College Readiness Overall</vt:lpstr>
      <vt:lpstr>College Readiness by High </vt:lpstr>
      <vt:lpstr>College Readiness by Grade</vt:lpstr>
      <vt:lpstr>'College Readiness by Grade'!Print_Titles</vt:lpstr>
      <vt:lpstr>'College Readiness by High 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2020-12-17T19:53:59Z</cp:lastPrinted>
  <dcterms:created xsi:type="dcterms:W3CDTF">2020-06-19T14:25:36Z</dcterms:created>
  <dcterms:modified xsi:type="dcterms:W3CDTF">2021-04-07T14:28:59Z</dcterms:modified>
</cp:coreProperties>
</file>