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DE5663B0-2428-4E07-809B-79E8094D4EDD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SS-OSS-ALTOSS Overall" sheetId="1" r:id="rId1"/>
    <sheet name="ISS-OSS-ALTOSS by Elementary" sheetId="6" r:id="rId2"/>
    <sheet name="ISS-OSS-ALTOSS by Middle School" sheetId="7" r:id="rId3"/>
    <sheet name="ISS-OSS-ALTOSS by High School" sheetId="9" r:id="rId4"/>
    <sheet name="ISS-OSS-ALTOSS by Grade" sheetId="8" r:id="rId5"/>
  </sheets>
  <definedNames>
    <definedName name="_xlnm.Print_Titles" localSheetId="1">'ISS-OSS-ALTOSS by Elementary'!$1:$4</definedName>
    <definedName name="_xlnm.Print_Titles" localSheetId="4">'ISS-OSS-ALTOSS by Grade'!$1:$4</definedName>
    <definedName name="_xlnm.Print_Titles" localSheetId="3">'ISS-OSS-ALTOSS by High School'!$1:$4</definedName>
    <definedName name="_xlnm.Print_Titles" localSheetId="2">'ISS-OSS-ALTOSS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7" l="1"/>
  <c r="O48" i="1"/>
  <c r="O47" i="1"/>
  <c r="N48" i="1"/>
  <c r="N47" i="1"/>
  <c r="O33" i="1"/>
  <c r="O32" i="1"/>
  <c r="N33" i="1"/>
  <c r="N32" i="1"/>
  <c r="L33" i="1"/>
  <c r="L32" i="1"/>
  <c r="K33" i="1"/>
  <c r="K32" i="1"/>
  <c r="I33" i="1"/>
  <c r="I32" i="1"/>
  <c r="H33" i="1"/>
  <c r="H32" i="1"/>
  <c r="F33" i="1"/>
  <c r="F32" i="1"/>
  <c r="E33" i="1"/>
  <c r="E32" i="1"/>
  <c r="C33" i="1"/>
  <c r="C32" i="1"/>
  <c r="B33" i="1"/>
  <c r="B32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F204" i="6"/>
  <c r="E150" i="8"/>
  <c r="E139" i="8"/>
  <c r="E126" i="8"/>
  <c r="C81" i="8"/>
  <c r="E82" i="7"/>
  <c r="J5" i="7" l="1"/>
  <c r="G5" i="7"/>
  <c r="K62" i="1"/>
  <c r="G62" i="1"/>
  <c r="D169" i="8"/>
  <c r="D168" i="8"/>
  <c r="J164" i="8"/>
  <c r="G164" i="8"/>
  <c r="G163" i="8"/>
  <c r="J163" i="8"/>
  <c r="D158" i="8"/>
  <c r="J153" i="8"/>
  <c r="G153" i="8"/>
  <c r="G152" i="8"/>
  <c r="J152" i="8"/>
  <c r="D147" i="8"/>
  <c r="J142" i="8"/>
  <c r="J143" i="8"/>
  <c r="G142" i="8"/>
  <c r="G143" i="8"/>
  <c r="D114" i="8"/>
  <c r="D113" i="8"/>
  <c r="J110" i="8"/>
  <c r="G110" i="8"/>
  <c r="G108" i="8"/>
  <c r="J108" i="8"/>
  <c r="D103" i="8"/>
  <c r="D102" i="8"/>
  <c r="J98" i="8"/>
  <c r="J99" i="8"/>
  <c r="G98" i="8"/>
  <c r="G99" i="8"/>
  <c r="G97" i="8"/>
  <c r="J97" i="8"/>
  <c r="D92" i="8"/>
  <c r="D91" i="8"/>
  <c r="G86" i="8"/>
  <c r="J86" i="8"/>
  <c r="J70" i="8"/>
  <c r="J69" i="8"/>
  <c r="D70" i="8"/>
  <c r="D69" i="8"/>
  <c r="J60" i="8"/>
  <c r="J61" i="8"/>
  <c r="J62" i="8"/>
  <c r="J63" i="8"/>
  <c r="J64" i="8"/>
  <c r="J66" i="8"/>
  <c r="G60" i="8"/>
  <c r="G61" i="8"/>
  <c r="G70" i="8" s="1"/>
  <c r="G62" i="8"/>
  <c r="G63" i="8"/>
  <c r="G64" i="8"/>
  <c r="G66" i="8"/>
  <c r="G59" i="8"/>
  <c r="G58" i="8"/>
  <c r="D59" i="8"/>
  <c r="D58" i="8"/>
  <c r="J49" i="8"/>
  <c r="J50" i="8"/>
  <c r="J59" i="8" s="1"/>
  <c r="J51" i="8"/>
  <c r="J52" i="8"/>
  <c r="J53" i="8"/>
  <c r="J54" i="8"/>
  <c r="G49" i="8"/>
  <c r="G50" i="8"/>
  <c r="G51" i="8"/>
  <c r="G52" i="8"/>
  <c r="G53" i="8"/>
  <c r="G54" i="8"/>
  <c r="D48" i="8"/>
  <c r="D47" i="8"/>
  <c r="J38" i="8"/>
  <c r="J48" i="8" s="1"/>
  <c r="J39" i="8"/>
  <c r="J40" i="8"/>
  <c r="J41" i="8"/>
  <c r="J42" i="8"/>
  <c r="J43" i="8"/>
  <c r="J44" i="8"/>
  <c r="G38" i="8"/>
  <c r="G48" i="8" s="1"/>
  <c r="G39" i="8"/>
  <c r="G40" i="8"/>
  <c r="G41" i="8"/>
  <c r="G42" i="8"/>
  <c r="G43" i="8"/>
  <c r="G44" i="8"/>
  <c r="J37" i="8"/>
  <c r="J36" i="8"/>
  <c r="D36" i="8"/>
  <c r="D37" i="8"/>
  <c r="J27" i="8"/>
  <c r="J28" i="8"/>
  <c r="J29" i="8"/>
  <c r="J30" i="8"/>
  <c r="J31" i="8"/>
  <c r="J32" i="8"/>
  <c r="J33" i="8"/>
  <c r="G27" i="8"/>
  <c r="G37" i="8" s="1"/>
  <c r="G28" i="8"/>
  <c r="G29" i="8"/>
  <c r="G36" i="8" s="1"/>
  <c r="G30" i="8"/>
  <c r="G31" i="8"/>
  <c r="G32" i="8"/>
  <c r="G33" i="8"/>
  <c r="D26" i="8"/>
  <c r="D25" i="8"/>
  <c r="J16" i="8"/>
  <c r="J17" i="8"/>
  <c r="J18" i="8"/>
  <c r="J25" i="8" s="1"/>
  <c r="J19" i="8"/>
  <c r="J20" i="8"/>
  <c r="J21" i="8"/>
  <c r="J22" i="8"/>
  <c r="G16" i="8"/>
  <c r="G17" i="8"/>
  <c r="G18" i="8"/>
  <c r="G25" i="8" s="1"/>
  <c r="G19" i="8"/>
  <c r="G20" i="8"/>
  <c r="G21" i="8"/>
  <c r="G22" i="8"/>
  <c r="D15" i="8"/>
  <c r="D14" i="8"/>
  <c r="J5" i="8"/>
  <c r="J6" i="8"/>
  <c r="J15" i="8" s="1"/>
  <c r="J7" i="8"/>
  <c r="J14" i="8" s="1"/>
  <c r="J8" i="8"/>
  <c r="J9" i="8"/>
  <c r="J10" i="8"/>
  <c r="G5" i="8"/>
  <c r="G6" i="8"/>
  <c r="G15" i="8" s="1"/>
  <c r="G7" i="8"/>
  <c r="G8" i="8"/>
  <c r="G9" i="8"/>
  <c r="G10" i="8"/>
  <c r="J60" i="9"/>
  <c r="J61" i="9"/>
  <c r="J62" i="9"/>
  <c r="J63" i="9"/>
  <c r="J64" i="9"/>
  <c r="G60" i="9"/>
  <c r="G61" i="9"/>
  <c r="G62" i="9"/>
  <c r="G63" i="9"/>
  <c r="G64" i="9"/>
  <c r="J53" i="9"/>
  <c r="J43" i="9"/>
  <c r="G43" i="9"/>
  <c r="J27" i="9"/>
  <c r="J28" i="9"/>
  <c r="J29" i="9"/>
  <c r="J30" i="9"/>
  <c r="G27" i="9"/>
  <c r="G28" i="9"/>
  <c r="G29" i="9"/>
  <c r="G30" i="9"/>
  <c r="G88" i="9"/>
  <c r="J88" i="9" s="1"/>
  <c r="D26" i="9"/>
  <c r="D25" i="9"/>
  <c r="J21" i="9"/>
  <c r="G21" i="9"/>
  <c r="G20" i="9"/>
  <c r="J20" i="9"/>
  <c r="J5" i="9"/>
  <c r="J6" i="9"/>
  <c r="J7" i="9"/>
  <c r="J8" i="9"/>
  <c r="G5" i="9"/>
  <c r="G6" i="9"/>
  <c r="G7" i="9"/>
  <c r="G8" i="9"/>
  <c r="C115" i="8"/>
  <c r="D115" i="8"/>
  <c r="F115" i="8"/>
  <c r="H115" i="8"/>
  <c r="C116" i="8"/>
  <c r="D116" i="8"/>
  <c r="E116" i="8"/>
  <c r="I116" i="8"/>
  <c r="K116" i="8"/>
  <c r="C117" i="8"/>
  <c r="D117" i="8"/>
  <c r="E117" i="8"/>
  <c r="F117" i="8"/>
  <c r="H117" i="8"/>
  <c r="I117" i="8"/>
  <c r="K117" i="8"/>
  <c r="C118" i="8"/>
  <c r="D118" i="8"/>
  <c r="E118" i="8"/>
  <c r="D119" i="8"/>
  <c r="D120" i="8"/>
  <c r="D121" i="8"/>
  <c r="C122" i="8"/>
  <c r="D122" i="8"/>
  <c r="F122" i="8"/>
  <c r="H122" i="8"/>
  <c r="I122" i="8"/>
  <c r="C124" i="8"/>
  <c r="E124" i="8"/>
  <c r="F124" i="8"/>
  <c r="H124" i="8"/>
  <c r="C125" i="8"/>
  <c r="E125" i="8"/>
  <c r="J93" i="7"/>
  <c r="J94" i="7"/>
  <c r="J95" i="7"/>
  <c r="J96" i="7"/>
  <c r="G93" i="7"/>
  <c r="G94" i="7"/>
  <c r="G95" i="7"/>
  <c r="G96" i="7"/>
  <c r="J87" i="7"/>
  <c r="G87" i="7"/>
  <c r="D92" i="7"/>
  <c r="D91" i="7"/>
  <c r="G86" i="7"/>
  <c r="J86" i="7"/>
  <c r="J58" i="8" l="1"/>
  <c r="G69" i="8"/>
  <c r="G47" i="8"/>
  <c r="J47" i="8"/>
  <c r="G26" i="8"/>
  <c r="J26" i="8"/>
  <c r="G14" i="8"/>
  <c r="J71" i="7"/>
  <c r="J72" i="7"/>
  <c r="J73" i="7"/>
  <c r="G71" i="7"/>
  <c r="G72" i="7"/>
  <c r="G73" i="7"/>
  <c r="J60" i="7"/>
  <c r="J61" i="7"/>
  <c r="J62" i="7"/>
  <c r="J63" i="7"/>
  <c r="J64" i="7"/>
  <c r="J65" i="7"/>
  <c r="G60" i="7"/>
  <c r="G61" i="7"/>
  <c r="G62" i="7"/>
  <c r="G63" i="7"/>
  <c r="G64" i="7"/>
  <c r="G65" i="7"/>
  <c r="D70" i="7"/>
  <c r="D69" i="7"/>
  <c r="J49" i="7"/>
  <c r="J59" i="7" s="1"/>
  <c r="J50" i="7"/>
  <c r="J51" i="7"/>
  <c r="J52" i="7"/>
  <c r="J53" i="7"/>
  <c r="J54" i="7"/>
  <c r="G49" i="7"/>
  <c r="G50" i="7"/>
  <c r="G59" i="7" s="1"/>
  <c r="G51" i="7"/>
  <c r="G58" i="7" s="1"/>
  <c r="G52" i="7"/>
  <c r="G53" i="7"/>
  <c r="G54" i="7"/>
  <c r="D59" i="7"/>
  <c r="D58" i="7"/>
  <c r="D48" i="7"/>
  <c r="G42" i="7"/>
  <c r="J42" i="7"/>
  <c r="J37" i="7"/>
  <c r="D37" i="7"/>
  <c r="D36" i="7"/>
  <c r="J27" i="7"/>
  <c r="J28" i="7"/>
  <c r="J29" i="7"/>
  <c r="J30" i="7"/>
  <c r="J31" i="7"/>
  <c r="G27" i="7"/>
  <c r="G37" i="7" s="1"/>
  <c r="G28" i="7"/>
  <c r="G29" i="7"/>
  <c r="G30" i="7"/>
  <c r="G31" i="7"/>
  <c r="J16" i="7"/>
  <c r="J25" i="7" s="1"/>
  <c r="J17" i="7"/>
  <c r="J18" i="7"/>
  <c r="J19" i="7"/>
  <c r="J20" i="7"/>
  <c r="J22" i="7"/>
  <c r="G16" i="7"/>
  <c r="G17" i="7"/>
  <c r="G18" i="7"/>
  <c r="G19" i="7"/>
  <c r="G20" i="7"/>
  <c r="G22" i="7"/>
  <c r="D26" i="7"/>
  <c r="D25" i="7"/>
  <c r="D100" i="7"/>
  <c r="D114" i="7"/>
  <c r="D125" i="8" s="1"/>
  <c r="J181" i="6"/>
  <c r="J182" i="6"/>
  <c r="J183" i="6"/>
  <c r="J184" i="6"/>
  <c r="J185" i="6"/>
  <c r="G181" i="6"/>
  <c r="G182" i="6"/>
  <c r="G183" i="6"/>
  <c r="G184" i="6"/>
  <c r="G185" i="6"/>
  <c r="G180" i="6"/>
  <c r="J170" i="6"/>
  <c r="J180" i="6" s="1"/>
  <c r="J171" i="6"/>
  <c r="J172" i="6"/>
  <c r="J179" i="6" s="1"/>
  <c r="J173" i="6"/>
  <c r="J174" i="6"/>
  <c r="J175" i="6"/>
  <c r="G170" i="6"/>
  <c r="G171" i="6"/>
  <c r="G172" i="6"/>
  <c r="G173" i="6"/>
  <c r="G174" i="6"/>
  <c r="G175" i="6"/>
  <c r="D180" i="6"/>
  <c r="D179" i="6"/>
  <c r="J159" i="6"/>
  <c r="J160" i="6"/>
  <c r="J161" i="6"/>
  <c r="J162" i="6"/>
  <c r="J163" i="6"/>
  <c r="G159" i="6"/>
  <c r="G160" i="6"/>
  <c r="G169" i="6" s="1"/>
  <c r="G161" i="6"/>
  <c r="G168" i="6" s="1"/>
  <c r="G162" i="6"/>
  <c r="G163" i="6"/>
  <c r="D169" i="6"/>
  <c r="D168" i="6"/>
  <c r="J148" i="6"/>
  <c r="J149" i="6"/>
  <c r="J150" i="6"/>
  <c r="J151" i="6"/>
  <c r="J152" i="6"/>
  <c r="G148" i="6"/>
  <c r="G149" i="6"/>
  <c r="G150" i="6"/>
  <c r="G151" i="6"/>
  <c r="G152" i="6"/>
  <c r="J137" i="6"/>
  <c r="J147" i="6" s="1"/>
  <c r="J138" i="6"/>
  <c r="J139" i="6"/>
  <c r="J140" i="6"/>
  <c r="J141" i="6"/>
  <c r="J142" i="6"/>
  <c r="G137" i="6"/>
  <c r="G138" i="6"/>
  <c r="G139" i="6"/>
  <c r="G140" i="6"/>
  <c r="G141" i="6"/>
  <c r="G142" i="6"/>
  <c r="D147" i="6"/>
  <c r="D146" i="6"/>
  <c r="J126" i="6"/>
  <c r="J136" i="6" s="1"/>
  <c r="J127" i="6"/>
  <c r="J128" i="6"/>
  <c r="J129" i="6"/>
  <c r="J130" i="6"/>
  <c r="J131" i="6"/>
  <c r="G126" i="6"/>
  <c r="G127" i="6"/>
  <c r="G136" i="6" s="1"/>
  <c r="G128" i="6"/>
  <c r="G135" i="6" s="1"/>
  <c r="G129" i="6"/>
  <c r="G130" i="6"/>
  <c r="G131" i="6"/>
  <c r="D135" i="6"/>
  <c r="D136" i="6"/>
  <c r="J115" i="6"/>
  <c r="J116" i="6"/>
  <c r="J117" i="6"/>
  <c r="J118" i="6"/>
  <c r="J119" i="6"/>
  <c r="G115" i="6"/>
  <c r="G116" i="6"/>
  <c r="G125" i="6" s="1"/>
  <c r="G117" i="6"/>
  <c r="G118" i="6"/>
  <c r="G119" i="6"/>
  <c r="D125" i="6"/>
  <c r="D124" i="6"/>
  <c r="D114" i="6"/>
  <c r="D113" i="6"/>
  <c r="J104" i="6"/>
  <c r="J114" i="6" s="1"/>
  <c r="J105" i="6"/>
  <c r="J106" i="6"/>
  <c r="J107" i="6"/>
  <c r="J108" i="6"/>
  <c r="J110" i="6"/>
  <c r="G104" i="6"/>
  <c r="G114" i="6" s="1"/>
  <c r="G105" i="6"/>
  <c r="G106" i="6"/>
  <c r="G113" i="6" s="1"/>
  <c r="G107" i="6"/>
  <c r="G108" i="6"/>
  <c r="G110" i="6"/>
  <c r="D103" i="6"/>
  <c r="D102" i="6"/>
  <c r="J93" i="6"/>
  <c r="J94" i="6"/>
  <c r="J95" i="6"/>
  <c r="J96" i="6"/>
  <c r="J97" i="6"/>
  <c r="G93" i="6"/>
  <c r="G103" i="6" s="1"/>
  <c r="G94" i="6"/>
  <c r="G95" i="6"/>
  <c r="G96" i="6"/>
  <c r="G97" i="6"/>
  <c r="J82" i="6"/>
  <c r="J91" i="6" s="1"/>
  <c r="J83" i="6"/>
  <c r="J84" i="6"/>
  <c r="J85" i="6"/>
  <c r="J86" i="6"/>
  <c r="J87" i="6"/>
  <c r="G82" i="6"/>
  <c r="G83" i="6"/>
  <c r="G92" i="6" s="1"/>
  <c r="G84" i="6"/>
  <c r="G85" i="6"/>
  <c r="G86" i="6"/>
  <c r="G87" i="6"/>
  <c r="D92" i="6"/>
  <c r="D91" i="6"/>
  <c r="D81" i="6"/>
  <c r="D80" i="6"/>
  <c r="D69" i="6"/>
  <c r="D70" i="6"/>
  <c r="J63" i="6"/>
  <c r="J58" i="6"/>
  <c r="D59" i="6"/>
  <c r="D58" i="6"/>
  <c r="G6" i="6"/>
  <c r="D37" i="6"/>
  <c r="D36" i="6"/>
  <c r="D26" i="6"/>
  <c r="D25" i="6"/>
  <c r="D14" i="6"/>
  <c r="J71" i="6"/>
  <c r="J80" i="6" s="1"/>
  <c r="J72" i="6"/>
  <c r="J73" i="6"/>
  <c r="J74" i="6"/>
  <c r="J75" i="6"/>
  <c r="J76" i="6"/>
  <c r="G71" i="6"/>
  <c r="G72" i="6"/>
  <c r="G73" i="6"/>
  <c r="G74" i="6"/>
  <c r="G75" i="6"/>
  <c r="G76" i="6"/>
  <c r="J60" i="6"/>
  <c r="J61" i="6"/>
  <c r="J62" i="6"/>
  <c r="J64" i="6"/>
  <c r="G60" i="6"/>
  <c r="G70" i="6" s="1"/>
  <c r="G61" i="6"/>
  <c r="G62" i="6"/>
  <c r="G64" i="6"/>
  <c r="J49" i="6"/>
  <c r="J59" i="6" s="1"/>
  <c r="J50" i="6"/>
  <c r="J51" i="6"/>
  <c r="J52" i="6"/>
  <c r="J53" i="6"/>
  <c r="J54" i="6"/>
  <c r="J55" i="6"/>
  <c r="G49" i="6"/>
  <c r="G58" i="6" s="1"/>
  <c r="G50" i="6"/>
  <c r="G51" i="6"/>
  <c r="G52" i="6"/>
  <c r="G53" i="6"/>
  <c r="G54" i="6"/>
  <c r="G55" i="6"/>
  <c r="J38" i="6"/>
  <c r="J39" i="6"/>
  <c r="J40" i="6"/>
  <c r="J41" i="6"/>
  <c r="G38" i="6"/>
  <c r="G39" i="6"/>
  <c r="G40" i="6"/>
  <c r="G41" i="6"/>
  <c r="J27" i="6"/>
  <c r="J28" i="6"/>
  <c r="J29" i="6"/>
  <c r="J36" i="6" s="1"/>
  <c r="J30" i="6"/>
  <c r="J31" i="6"/>
  <c r="G27" i="6"/>
  <c r="G28" i="6"/>
  <c r="G29" i="6"/>
  <c r="G30" i="6"/>
  <c r="G31" i="6"/>
  <c r="J16" i="6"/>
  <c r="J17" i="6"/>
  <c r="J18" i="6"/>
  <c r="J19" i="6"/>
  <c r="J20" i="6"/>
  <c r="J21" i="6"/>
  <c r="G16" i="6"/>
  <c r="G17" i="6"/>
  <c r="G18" i="6"/>
  <c r="G19" i="6"/>
  <c r="G20" i="6"/>
  <c r="G21" i="6"/>
  <c r="J5" i="6"/>
  <c r="J6" i="6"/>
  <c r="J7" i="6"/>
  <c r="J8" i="6"/>
  <c r="J9" i="6"/>
  <c r="G5" i="6"/>
  <c r="G7" i="6"/>
  <c r="G8" i="6"/>
  <c r="G9" i="6"/>
  <c r="D202" i="6"/>
  <c r="C71" i="8"/>
  <c r="D71" i="8"/>
  <c r="E71" i="8"/>
  <c r="D72" i="8"/>
  <c r="C73" i="8"/>
  <c r="D73" i="8"/>
  <c r="E73" i="8"/>
  <c r="D74" i="8"/>
  <c r="D75" i="8"/>
  <c r="D76" i="8"/>
  <c r="D77" i="8"/>
  <c r="G77" i="8"/>
  <c r="C78" i="8"/>
  <c r="D78" i="8"/>
  <c r="F78" i="8"/>
  <c r="H78" i="8"/>
  <c r="I78" i="8"/>
  <c r="K78" i="8"/>
  <c r="C80" i="8"/>
  <c r="E80" i="8"/>
  <c r="F80" i="8"/>
  <c r="H80" i="8"/>
  <c r="I80" i="8"/>
  <c r="K80" i="8"/>
  <c r="F81" i="8"/>
  <c r="H81" i="8"/>
  <c r="I81" i="8"/>
  <c r="K81" i="8"/>
  <c r="J188" i="6"/>
  <c r="G188" i="6"/>
  <c r="J199" i="6"/>
  <c r="J78" i="8" s="1"/>
  <c r="J198" i="6"/>
  <c r="J77" i="8" s="1"/>
  <c r="J197" i="6"/>
  <c r="J76" i="8" s="1"/>
  <c r="G198" i="6"/>
  <c r="G197" i="6"/>
  <c r="G76" i="8" s="1"/>
  <c r="G199" i="6"/>
  <c r="G78" i="8" s="1"/>
  <c r="G196" i="6"/>
  <c r="G75" i="8" s="1"/>
  <c r="J196" i="6"/>
  <c r="J75" i="8" s="1"/>
  <c r="G91" i="6" l="1"/>
  <c r="G146" i="6"/>
  <c r="J103" i="6"/>
  <c r="J26" i="7"/>
  <c r="J58" i="7"/>
  <c r="G69" i="7"/>
  <c r="G59" i="6"/>
  <c r="J70" i="6"/>
  <c r="J113" i="6"/>
  <c r="G179" i="6"/>
  <c r="J36" i="7"/>
  <c r="J146" i="6"/>
  <c r="J135" i="6"/>
  <c r="G37" i="6"/>
  <c r="J69" i="7"/>
  <c r="G69" i="6"/>
  <c r="G15" i="6"/>
  <c r="J70" i="7"/>
  <c r="G70" i="7"/>
  <c r="G36" i="7"/>
  <c r="G25" i="7"/>
  <c r="G26" i="7"/>
  <c r="D81" i="8"/>
  <c r="J169" i="6"/>
  <c r="J168" i="6"/>
  <c r="G147" i="6"/>
  <c r="G124" i="6"/>
  <c r="J125" i="6"/>
  <c r="J124" i="6"/>
  <c r="G102" i="6"/>
  <c r="J102" i="6"/>
  <c r="J92" i="6"/>
  <c r="G80" i="6"/>
  <c r="J81" i="6"/>
  <c r="G81" i="6"/>
  <c r="J69" i="6"/>
  <c r="J37" i="6"/>
  <c r="G36" i="6"/>
  <c r="G26" i="6"/>
  <c r="J26" i="6"/>
  <c r="G25" i="6"/>
  <c r="J25" i="6"/>
  <c r="G14" i="6"/>
  <c r="J15" i="6"/>
  <c r="J14" i="6"/>
  <c r="G63" i="6"/>
  <c r="J168" i="8" l="1"/>
  <c r="J169" i="8"/>
  <c r="G168" i="8"/>
  <c r="G169" i="8"/>
  <c r="J158" i="8"/>
  <c r="G158" i="8"/>
  <c r="J147" i="8"/>
  <c r="G147" i="8"/>
  <c r="I100" i="7"/>
  <c r="I67" i="9"/>
  <c r="J92" i="8"/>
  <c r="J91" i="8"/>
  <c r="I170" i="8"/>
  <c r="K170" i="8"/>
  <c r="I172" i="8"/>
  <c r="I173" i="8"/>
  <c r="K173" i="8"/>
  <c r="I179" i="8"/>
  <c r="K179" i="8"/>
  <c r="D47" i="7"/>
  <c r="K212" i="6"/>
  <c r="K190" i="8" s="1"/>
  <c r="K211" i="6"/>
  <c r="K90" i="9" s="1"/>
  <c r="K206" i="6"/>
  <c r="K118" i="7" s="1"/>
  <c r="K204" i="6"/>
  <c r="K83" i="9" s="1"/>
  <c r="K203" i="6"/>
  <c r="K82" i="9" s="1"/>
  <c r="I181" i="8"/>
  <c r="I182" i="8"/>
  <c r="I183" i="8"/>
  <c r="I184" i="8"/>
  <c r="I188" i="8"/>
  <c r="I189" i="8"/>
  <c r="I190" i="8"/>
  <c r="I82" i="9"/>
  <c r="I83" i="9"/>
  <c r="I84" i="9"/>
  <c r="I85" i="9"/>
  <c r="I89" i="9"/>
  <c r="I90" i="9"/>
  <c r="I91" i="9"/>
  <c r="I115" i="7"/>
  <c r="I116" i="7"/>
  <c r="I117" i="7"/>
  <c r="I118" i="7"/>
  <c r="I122" i="7"/>
  <c r="I123" i="7"/>
  <c r="I124" i="7"/>
  <c r="I203" i="6"/>
  <c r="I204" i="6"/>
  <c r="I205" i="6"/>
  <c r="I206" i="6"/>
  <c r="I210" i="6"/>
  <c r="I211" i="6"/>
  <c r="I212" i="6"/>
  <c r="F67" i="9"/>
  <c r="F170" i="8"/>
  <c r="H170" i="8"/>
  <c r="F172" i="8"/>
  <c r="F177" i="8"/>
  <c r="F100" i="7"/>
  <c r="F203" i="6"/>
  <c r="H203" i="6"/>
  <c r="F205" i="6"/>
  <c r="F210" i="6"/>
  <c r="F211" i="6"/>
  <c r="H211" i="6"/>
  <c r="D157" i="8"/>
  <c r="J157" i="8" s="1"/>
  <c r="D136" i="8"/>
  <c r="J136" i="8" s="1"/>
  <c r="D135" i="8"/>
  <c r="J135" i="8" s="1"/>
  <c r="J159" i="8"/>
  <c r="J160" i="8"/>
  <c r="J161" i="8"/>
  <c r="J162" i="8"/>
  <c r="G159" i="8"/>
  <c r="G160" i="8"/>
  <c r="G161" i="8"/>
  <c r="G162" i="8"/>
  <c r="J148" i="8"/>
  <c r="J149" i="8"/>
  <c r="J150" i="8"/>
  <c r="J151" i="8"/>
  <c r="G148" i="8"/>
  <c r="G149" i="8"/>
  <c r="G150" i="8"/>
  <c r="G151" i="8"/>
  <c r="D146" i="8"/>
  <c r="G146" i="8" s="1"/>
  <c r="J137" i="8"/>
  <c r="J138" i="8"/>
  <c r="J139" i="8"/>
  <c r="J140" i="8"/>
  <c r="J141" i="8"/>
  <c r="G137" i="8"/>
  <c r="G138" i="8"/>
  <c r="G139" i="8"/>
  <c r="G140" i="8"/>
  <c r="G141" i="8"/>
  <c r="J126" i="8"/>
  <c r="J127" i="8"/>
  <c r="J128" i="8"/>
  <c r="J129" i="8"/>
  <c r="J130" i="8"/>
  <c r="J131" i="8"/>
  <c r="G126" i="8"/>
  <c r="G127" i="8"/>
  <c r="G128" i="8"/>
  <c r="G129" i="8"/>
  <c r="G130" i="8"/>
  <c r="G131" i="8"/>
  <c r="J104" i="8"/>
  <c r="J105" i="8"/>
  <c r="J106" i="8"/>
  <c r="J107" i="8"/>
  <c r="G104" i="8"/>
  <c r="G105" i="8"/>
  <c r="G106" i="8"/>
  <c r="G107" i="8"/>
  <c r="J93" i="8"/>
  <c r="J94" i="8"/>
  <c r="J95" i="8"/>
  <c r="J96" i="8"/>
  <c r="G93" i="8"/>
  <c r="G94" i="8"/>
  <c r="G95" i="8"/>
  <c r="G96" i="8"/>
  <c r="J82" i="8"/>
  <c r="J83" i="8"/>
  <c r="J84" i="8"/>
  <c r="J85" i="8"/>
  <c r="G82" i="8"/>
  <c r="G83" i="8"/>
  <c r="G84" i="8"/>
  <c r="G85" i="8"/>
  <c r="D59" i="9"/>
  <c r="G70" i="9" s="1"/>
  <c r="D58" i="9"/>
  <c r="J58" i="9" s="1"/>
  <c r="C58" i="9"/>
  <c r="E51" i="9"/>
  <c r="E49" i="9"/>
  <c r="D48" i="9"/>
  <c r="J48" i="9" s="1"/>
  <c r="J71" i="9"/>
  <c r="J170" i="8" s="1"/>
  <c r="J72" i="9"/>
  <c r="J171" i="8" s="1"/>
  <c r="J73" i="9"/>
  <c r="J172" i="8" s="1"/>
  <c r="J74" i="9"/>
  <c r="J173" i="8" s="1"/>
  <c r="J75" i="9"/>
  <c r="J174" i="8" s="1"/>
  <c r="J76" i="9"/>
  <c r="J175" i="8" s="1"/>
  <c r="J78" i="9"/>
  <c r="J177" i="8" s="1"/>
  <c r="G71" i="9"/>
  <c r="G170" i="8" s="1"/>
  <c r="G72" i="9"/>
  <c r="G171" i="8" s="1"/>
  <c r="G73" i="9"/>
  <c r="G74" i="9"/>
  <c r="G173" i="8" s="1"/>
  <c r="G75" i="9"/>
  <c r="G174" i="8" s="1"/>
  <c r="G76" i="9"/>
  <c r="G175" i="8" s="1"/>
  <c r="G78" i="9"/>
  <c r="G177" i="8" s="1"/>
  <c r="J49" i="9"/>
  <c r="J50" i="9"/>
  <c r="J51" i="9"/>
  <c r="K51" i="9" s="1"/>
  <c r="J52" i="9"/>
  <c r="J54" i="9"/>
  <c r="G49" i="9"/>
  <c r="G50" i="9"/>
  <c r="G51" i="9"/>
  <c r="H51" i="9" s="1"/>
  <c r="G52" i="9"/>
  <c r="G53" i="9"/>
  <c r="G54" i="9"/>
  <c r="J38" i="9"/>
  <c r="J39" i="9"/>
  <c r="J40" i="9"/>
  <c r="J41" i="9"/>
  <c r="J42" i="9"/>
  <c r="G38" i="9"/>
  <c r="G39" i="9"/>
  <c r="G40" i="9"/>
  <c r="G41" i="9"/>
  <c r="G42" i="9"/>
  <c r="G47" i="9"/>
  <c r="J16" i="9"/>
  <c r="J17" i="9"/>
  <c r="J26" i="9" s="1"/>
  <c r="J18" i="9"/>
  <c r="J19" i="9"/>
  <c r="G16" i="9"/>
  <c r="G17" i="9"/>
  <c r="G26" i="9" s="1"/>
  <c r="G18" i="9"/>
  <c r="G19" i="9"/>
  <c r="D67" i="9"/>
  <c r="C67" i="9"/>
  <c r="D81" i="9"/>
  <c r="J81" i="9" s="1"/>
  <c r="J180" i="8" s="1"/>
  <c r="D80" i="9"/>
  <c r="J80" i="9" s="1"/>
  <c r="J179" i="8" s="1"/>
  <c r="C81" i="9"/>
  <c r="C80" i="9"/>
  <c r="E73" i="9"/>
  <c r="E72" i="9"/>
  <c r="E71" i="9"/>
  <c r="D113" i="7"/>
  <c r="D124" i="8" s="1"/>
  <c r="E104" i="7"/>
  <c r="E115" i="8" s="1"/>
  <c r="J104" i="7"/>
  <c r="J105" i="7"/>
  <c r="J116" i="8" s="1"/>
  <c r="J106" i="7"/>
  <c r="J117" i="8" s="1"/>
  <c r="J107" i="7"/>
  <c r="J118" i="8" s="1"/>
  <c r="J108" i="7"/>
  <c r="J119" i="8" s="1"/>
  <c r="J109" i="7"/>
  <c r="J120" i="8" s="1"/>
  <c r="J110" i="7"/>
  <c r="J121" i="8" s="1"/>
  <c r="J111" i="7"/>
  <c r="J122" i="8" s="1"/>
  <c r="G104" i="7"/>
  <c r="G105" i="7"/>
  <c r="G116" i="8" s="1"/>
  <c r="G106" i="7"/>
  <c r="G117" i="8" s="1"/>
  <c r="G107" i="7"/>
  <c r="G118" i="8" s="1"/>
  <c r="G108" i="7"/>
  <c r="G119" i="8" s="1"/>
  <c r="G109" i="7"/>
  <c r="G120" i="8" s="1"/>
  <c r="G110" i="7"/>
  <c r="G121" i="8" s="1"/>
  <c r="G111" i="7"/>
  <c r="G122" i="8" s="1"/>
  <c r="J100" i="7"/>
  <c r="K100" i="7" s="1"/>
  <c r="J102" i="7"/>
  <c r="J103" i="7"/>
  <c r="G100" i="7"/>
  <c r="G102" i="7"/>
  <c r="G103" i="7"/>
  <c r="J82" i="7"/>
  <c r="J83" i="7"/>
  <c r="J84" i="7"/>
  <c r="J85" i="7"/>
  <c r="J91" i="7"/>
  <c r="J92" i="7"/>
  <c r="G82" i="7"/>
  <c r="G83" i="7"/>
  <c r="G84" i="7"/>
  <c r="G85" i="7"/>
  <c r="G91" i="7"/>
  <c r="G92" i="7"/>
  <c r="J38" i="7"/>
  <c r="J39" i="7"/>
  <c r="J40" i="7"/>
  <c r="J41" i="7"/>
  <c r="G38" i="7"/>
  <c r="G39" i="7"/>
  <c r="G40" i="7"/>
  <c r="G41" i="7"/>
  <c r="J7" i="7"/>
  <c r="G7" i="7"/>
  <c r="D188" i="6"/>
  <c r="D201" i="6"/>
  <c r="D80" i="8" s="1"/>
  <c r="J192" i="6"/>
  <c r="J193" i="6"/>
  <c r="J72" i="8" s="1"/>
  <c r="J194" i="6"/>
  <c r="J73" i="8" s="1"/>
  <c r="J195" i="6"/>
  <c r="J74" i="8" s="1"/>
  <c r="G192" i="6"/>
  <c r="G193" i="6"/>
  <c r="G72" i="8" s="1"/>
  <c r="G194" i="6"/>
  <c r="G73" i="8" s="1"/>
  <c r="G195" i="6"/>
  <c r="G74" i="8" s="1"/>
  <c r="F191" i="6"/>
  <c r="F190" i="6"/>
  <c r="J25" i="9" l="1"/>
  <c r="J47" i="9"/>
  <c r="G172" i="8"/>
  <c r="H73" i="9"/>
  <c r="H172" i="8" s="1"/>
  <c r="G25" i="9"/>
  <c r="K116" i="7"/>
  <c r="K91" i="9"/>
  <c r="K182" i="8"/>
  <c r="K124" i="7"/>
  <c r="K189" i="8"/>
  <c r="K115" i="7"/>
  <c r="K184" i="8"/>
  <c r="K123" i="7"/>
  <c r="K181" i="8"/>
  <c r="K85" i="9"/>
  <c r="J114" i="8"/>
  <c r="J113" i="8"/>
  <c r="G114" i="8"/>
  <c r="G113" i="8"/>
  <c r="G103" i="8"/>
  <c r="G102" i="8"/>
  <c r="J103" i="8"/>
  <c r="J102" i="8"/>
  <c r="G92" i="8"/>
  <c r="G91" i="8"/>
  <c r="E67" i="9"/>
  <c r="E80" i="9"/>
  <c r="J69" i="9"/>
  <c r="G69" i="9"/>
  <c r="G115" i="8"/>
  <c r="G114" i="7"/>
  <c r="G125" i="8" s="1"/>
  <c r="G113" i="7"/>
  <c r="G124" i="8" s="1"/>
  <c r="J115" i="8"/>
  <c r="J114" i="7"/>
  <c r="J125" i="8" s="1"/>
  <c r="J113" i="7"/>
  <c r="J124" i="8" s="1"/>
  <c r="J48" i="7"/>
  <c r="J47" i="7"/>
  <c r="G48" i="7"/>
  <c r="G47" i="7"/>
  <c r="J71" i="8"/>
  <c r="J202" i="6"/>
  <c r="J81" i="8" s="1"/>
  <c r="G71" i="8"/>
  <c r="G202" i="6"/>
  <c r="G81" i="8" s="1"/>
  <c r="G157" i="8"/>
  <c r="J146" i="8"/>
  <c r="G136" i="8"/>
  <c r="G135" i="8"/>
  <c r="E58" i="9"/>
  <c r="G58" i="9"/>
  <c r="G48" i="9"/>
  <c r="K73" i="9"/>
  <c r="K172" i="8" s="1"/>
  <c r="G81" i="9"/>
  <c r="G180" i="8" s="1"/>
  <c r="E81" i="9"/>
  <c r="G80" i="9"/>
  <c r="G179" i="8" s="1"/>
  <c r="J70" i="9"/>
  <c r="G59" i="9"/>
  <c r="J59" i="9"/>
  <c r="E184" i="8" l="1"/>
  <c r="D185" i="8"/>
  <c r="E185" i="8"/>
  <c r="E186" i="8"/>
  <c r="E85" i="9"/>
  <c r="D86" i="9"/>
  <c r="E86" i="9"/>
  <c r="E87" i="9"/>
  <c r="E118" i="7"/>
  <c r="D119" i="7"/>
  <c r="E119" i="7"/>
  <c r="E120" i="7"/>
  <c r="B65" i="1"/>
  <c r="C212" i="6" s="1"/>
  <c r="C91" i="9" s="1"/>
  <c r="B64" i="1"/>
  <c r="C211" i="6" s="1"/>
  <c r="D58" i="1"/>
  <c r="E205" i="6" s="1"/>
  <c r="E117" i="7" s="1"/>
  <c r="D57" i="1"/>
  <c r="E204" i="6" s="1"/>
  <c r="D56" i="1"/>
  <c r="C90" i="9" l="1"/>
  <c r="C123" i="7"/>
  <c r="D64" i="1"/>
  <c r="E211" i="6" s="1"/>
  <c r="E189" i="8" s="1"/>
  <c r="E83" i="9"/>
  <c r="E116" i="7"/>
  <c r="E203" i="6"/>
  <c r="E181" i="8" s="1"/>
  <c r="D65" i="1"/>
  <c r="E212" i="6" s="1"/>
  <c r="E190" i="8" s="1"/>
  <c r="E90" i="9"/>
  <c r="C189" i="8"/>
  <c r="E183" i="8"/>
  <c r="E84" i="9"/>
  <c r="C124" i="7"/>
  <c r="E182" i="8"/>
  <c r="C190" i="8"/>
  <c r="E123" i="7" l="1"/>
  <c r="E82" i="9"/>
  <c r="E115" i="7"/>
  <c r="E91" i="9"/>
  <c r="E124" i="7"/>
  <c r="K12" i="6"/>
  <c r="K23" i="6"/>
  <c r="K34" i="6"/>
  <c r="K45" i="6"/>
  <c r="K56" i="6"/>
  <c r="K67" i="6"/>
  <c r="K78" i="6"/>
  <c r="K89" i="6"/>
  <c r="K100" i="6"/>
  <c r="K111" i="6"/>
  <c r="K122" i="6"/>
  <c r="K133" i="6"/>
  <c r="K144" i="6"/>
  <c r="K155" i="6"/>
  <c r="K166" i="6"/>
  <c r="K177" i="6"/>
  <c r="H12" i="6"/>
  <c r="H23" i="6"/>
  <c r="H34" i="6"/>
  <c r="H45" i="6"/>
  <c r="H56" i="6"/>
  <c r="H67" i="6"/>
  <c r="H78" i="6"/>
  <c r="H89" i="6"/>
  <c r="H100" i="6"/>
  <c r="H111" i="6"/>
  <c r="H122" i="6"/>
  <c r="H133" i="6"/>
  <c r="H144" i="6"/>
  <c r="H155" i="6"/>
  <c r="H166" i="6"/>
  <c r="H177" i="6"/>
  <c r="H89" i="8"/>
  <c r="H12" i="7"/>
  <c r="H23" i="7"/>
  <c r="H34" i="7"/>
  <c r="H45" i="7"/>
  <c r="H56" i="7"/>
  <c r="H67" i="7"/>
  <c r="H78" i="7"/>
  <c r="H89" i="7"/>
  <c r="K78" i="9"/>
  <c r="K23" i="9" l="1"/>
  <c r="K177" i="8"/>
  <c r="K56" i="9"/>
  <c r="K12" i="9"/>
  <c r="K45" i="9"/>
  <c r="H111" i="8"/>
  <c r="H100" i="8"/>
  <c r="J119" i="7" l="1"/>
  <c r="J86" i="9" s="1"/>
  <c r="C170" i="8"/>
  <c r="D170" i="8"/>
  <c r="C171" i="8"/>
  <c r="D171" i="8"/>
  <c r="C172" i="8"/>
  <c r="D172" i="8"/>
  <c r="C173" i="8"/>
  <c r="D173" i="8"/>
  <c r="C174" i="8"/>
  <c r="D174" i="8"/>
  <c r="C175" i="8"/>
  <c r="D175" i="8"/>
  <c r="C177" i="8"/>
  <c r="D177" i="8"/>
  <c r="D208" i="6"/>
  <c r="I200" i="6"/>
  <c r="I79" i="8" s="1"/>
  <c r="C208" i="6"/>
  <c r="C207" i="6"/>
  <c r="D206" i="6"/>
  <c r="C206" i="6"/>
  <c r="D205" i="6"/>
  <c r="C205" i="6"/>
  <c r="D204" i="6"/>
  <c r="C204" i="6"/>
  <c r="D203" i="6"/>
  <c r="C203" i="6"/>
  <c r="K61" i="1"/>
  <c r="G61" i="1"/>
  <c r="G208" i="6" s="1"/>
  <c r="K60" i="1"/>
  <c r="G60" i="1"/>
  <c r="G207" i="6" s="1"/>
  <c r="G119" i="7" s="1"/>
  <c r="G185" i="8" s="1"/>
  <c r="K59" i="1"/>
  <c r="G59" i="1"/>
  <c r="K58" i="1"/>
  <c r="G58" i="1"/>
  <c r="H58" i="1" s="1"/>
  <c r="H205" i="6" s="1"/>
  <c r="K57" i="1"/>
  <c r="G57" i="1"/>
  <c r="K56" i="1"/>
  <c r="G56" i="1"/>
  <c r="G203" i="6" s="1"/>
  <c r="J208" i="6" l="1"/>
  <c r="J120" i="7" s="1"/>
  <c r="G206" i="6"/>
  <c r="G118" i="7" s="1"/>
  <c r="G184" i="8" s="1"/>
  <c r="J206" i="6"/>
  <c r="J118" i="7" s="1"/>
  <c r="L58" i="1"/>
  <c r="K205" i="6" s="1"/>
  <c r="J205" i="6"/>
  <c r="J117" i="7" s="1"/>
  <c r="J84" i="9" s="1"/>
  <c r="G205" i="6"/>
  <c r="G117" i="7" s="1"/>
  <c r="G204" i="6"/>
  <c r="G116" i="7" s="1"/>
  <c r="J204" i="6"/>
  <c r="J116" i="7" s="1"/>
  <c r="J203" i="6"/>
  <c r="J115" i="7" s="1"/>
  <c r="G86" i="9"/>
  <c r="C117" i="7"/>
  <c r="C84" i="9"/>
  <c r="C183" i="8"/>
  <c r="D183" i="8"/>
  <c r="D117" i="7"/>
  <c r="D84" i="9"/>
  <c r="I189" i="6"/>
  <c r="F189" i="6"/>
  <c r="F188" i="8"/>
  <c r="D184" i="8"/>
  <c r="D118" i="7"/>
  <c r="D85" i="9"/>
  <c r="D120" i="7"/>
  <c r="D87" i="9"/>
  <c r="D186" i="8"/>
  <c r="F122" i="7"/>
  <c r="D115" i="7"/>
  <c r="D82" i="9"/>
  <c r="D181" i="8"/>
  <c r="C120" i="7"/>
  <c r="C186" i="8"/>
  <c r="C87" i="9"/>
  <c r="C85" i="9"/>
  <c r="C118" i="7"/>
  <c r="C184" i="8"/>
  <c r="C115" i="7"/>
  <c r="C82" i="9"/>
  <c r="C181" i="8"/>
  <c r="C182" i="8"/>
  <c r="C116" i="7"/>
  <c r="C83" i="9"/>
  <c r="C86" i="9"/>
  <c r="C185" i="8"/>
  <c r="C119" i="7"/>
  <c r="D83" i="9"/>
  <c r="D182" i="8"/>
  <c r="D116" i="7"/>
  <c r="G115" i="7"/>
  <c r="J185" i="8"/>
  <c r="G120" i="7"/>
  <c r="F115" i="7"/>
  <c r="F200" i="6"/>
  <c r="F79" i="8" s="1"/>
  <c r="G182" i="8" l="1"/>
  <c r="G83" i="9"/>
  <c r="J82" i="9"/>
  <c r="J181" i="8"/>
  <c r="J190" i="8" s="1"/>
  <c r="J186" i="8"/>
  <c r="J87" i="9"/>
  <c r="J85" i="9"/>
  <c r="J184" i="8"/>
  <c r="G85" i="9"/>
  <c r="G183" i="8"/>
  <c r="G84" i="9"/>
  <c r="J183" i="8"/>
  <c r="J189" i="8" s="1"/>
  <c r="K84" i="9"/>
  <c r="K183" i="8"/>
  <c r="K117" i="7"/>
  <c r="J83" i="9"/>
  <c r="J182" i="8"/>
  <c r="J212" i="6"/>
  <c r="J211" i="6"/>
  <c r="F89" i="9"/>
  <c r="F68" i="9" s="1"/>
  <c r="F101" i="7"/>
  <c r="I68" i="9"/>
  <c r="I101" i="7"/>
  <c r="G82" i="9"/>
  <c r="G181" i="8"/>
  <c r="G186" i="8"/>
  <c r="G87" i="9"/>
  <c r="F82" i="9"/>
  <c r="F181" i="8"/>
  <c r="C210" i="6"/>
  <c r="C189" i="6" l="1"/>
  <c r="C89" i="9"/>
  <c r="C68" i="9" s="1"/>
  <c r="C188" i="8"/>
  <c r="C122" i="7"/>
  <c r="C101" i="7" s="1"/>
  <c r="G190" i="8"/>
  <c r="G189" i="8"/>
  <c r="K63" i="1"/>
  <c r="J210" i="6" s="1"/>
  <c r="K210" i="6" s="1"/>
  <c r="D210" i="6"/>
  <c r="C200" i="6"/>
  <c r="C79" i="8" s="1"/>
  <c r="G63" i="1"/>
  <c r="G210" i="6" s="1"/>
  <c r="K188" i="8" l="1"/>
  <c r="K89" i="9"/>
  <c r="K122" i="7"/>
  <c r="D189" i="6"/>
  <c r="E189" i="6" s="1"/>
  <c r="D122" i="7"/>
  <c r="D101" i="7" s="1"/>
  <c r="D89" i="9"/>
  <c r="D188" i="8"/>
  <c r="D90" i="8" s="1"/>
  <c r="J188" i="8"/>
  <c r="J112" i="8" s="1"/>
  <c r="J189" i="6"/>
  <c r="K189" i="6" s="1"/>
  <c r="C90" i="8"/>
  <c r="C57" i="8"/>
  <c r="C167" i="8"/>
  <c r="C13" i="8"/>
  <c r="C101" i="8"/>
  <c r="C24" i="8"/>
  <c r="C112" i="8"/>
  <c r="C145" i="8"/>
  <c r="C35" i="8"/>
  <c r="C46" i="8"/>
  <c r="C134" i="8"/>
  <c r="C156" i="8"/>
  <c r="C68" i="8"/>
  <c r="G188" i="8"/>
  <c r="G145" i="8" s="1"/>
  <c r="G189" i="6"/>
  <c r="H189" i="6" s="1"/>
  <c r="G122" i="7"/>
  <c r="G200" i="6"/>
  <c r="G79" i="8" s="1"/>
  <c r="D200" i="6"/>
  <c r="D79" i="8" s="1"/>
  <c r="J122" i="7"/>
  <c r="J200" i="6"/>
  <c r="J79" i="8" s="1"/>
  <c r="F90" i="8"/>
  <c r="J89" i="8"/>
  <c r="I89" i="8"/>
  <c r="G89" i="8"/>
  <c r="F89" i="8"/>
  <c r="D89" i="8"/>
  <c r="C89" i="8"/>
  <c r="F101" i="8"/>
  <c r="J100" i="8"/>
  <c r="I100" i="8"/>
  <c r="G100" i="8"/>
  <c r="F100" i="8"/>
  <c r="D100" i="8"/>
  <c r="C100" i="8"/>
  <c r="J111" i="8"/>
  <c r="I111" i="8"/>
  <c r="G111" i="8"/>
  <c r="F111" i="8"/>
  <c r="D111" i="8"/>
  <c r="C111" i="8"/>
  <c r="F112" i="8"/>
  <c r="F134" i="8"/>
  <c r="J133" i="8"/>
  <c r="I133" i="8"/>
  <c r="G133" i="8"/>
  <c r="F133" i="8"/>
  <c r="D133" i="8"/>
  <c r="C133" i="8"/>
  <c r="F145" i="8"/>
  <c r="J144" i="8"/>
  <c r="I144" i="8"/>
  <c r="G144" i="8"/>
  <c r="F144" i="8"/>
  <c r="D144" i="8"/>
  <c r="C144" i="8"/>
  <c r="F156" i="8"/>
  <c r="J155" i="8"/>
  <c r="I155" i="8"/>
  <c r="G155" i="8"/>
  <c r="F155" i="8"/>
  <c r="D155" i="8"/>
  <c r="C155" i="8"/>
  <c r="J166" i="8"/>
  <c r="I166" i="8"/>
  <c r="G166" i="8"/>
  <c r="F166" i="8"/>
  <c r="D166" i="8"/>
  <c r="C166" i="8"/>
  <c r="F167" i="8"/>
  <c r="K133" i="8"/>
  <c r="I79" i="9"/>
  <c r="I178" i="8" s="1"/>
  <c r="F79" i="9"/>
  <c r="F178" i="8" s="1"/>
  <c r="C79" i="9"/>
  <c r="C178" i="8" s="1"/>
  <c r="I112" i="7"/>
  <c r="F112" i="7"/>
  <c r="C112" i="7"/>
  <c r="J78" i="7"/>
  <c r="I78" i="7"/>
  <c r="G78" i="7"/>
  <c r="F78" i="7"/>
  <c r="D78" i="7"/>
  <c r="C78" i="7"/>
  <c r="J56" i="7"/>
  <c r="I56" i="7"/>
  <c r="G56" i="7"/>
  <c r="F56" i="7"/>
  <c r="D56" i="7"/>
  <c r="C56" i="7"/>
  <c r="J34" i="7"/>
  <c r="I34" i="7"/>
  <c r="G34" i="7"/>
  <c r="F34" i="7"/>
  <c r="D34" i="7"/>
  <c r="C34" i="7"/>
  <c r="I12" i="7"/>
  <c r="F12" i="7"/>
  <c r="D12" i="7"/>
  <c r="C12" i="7"/>
  <c r="J124" i="7"/>
  <c r="J91" i="9" s="1"/>
  <c r="D212" i="6"/>
  <c r="J123" i="7"/>
  <c r="J90" i="9" s="1"/>
  <c r="D211" i="6"/>
  <c r="E210" i="6"/>
  <c r="I156" i="6"/>
  <c r="F156" i="6"/>
  <c r="C156" i="6"/>
  <c r="J155" i="6"/>
  <c r="I155" i="6"/>
  <c r="G155" i="6"/>
  <c r="F155" i="6"/>
  <c r="D155" i="6"/>
  <c r="C155" i="6"/>
  <c r="I101" i="6"/>
  <c r="F101" i="6"/>
  <c r="C101" i="6"/>
  <c r="J100" i="6"/>
  <c r="I100" i="6"/>
  <c r="G100" i="6"/>
  <c r="F100" i="6"/>
  <c r="D100" i="6"/>
  <c r="C100" i="6"/>
  <c r="I68" i="6"/>
  <c r="F68" i="6"/>
  <c r="C68" i="6"/>
  <c r="J67" i="6"/>
  <c r="I67" i="6"/>
  <c r="G67" i="6"/>
  <c r="F67" i="6"/>
  <c r="D67" i="6"/>
  <c r="C67" i="6"/>
  <c r="G68" i="6" l="1"/>
  <c r="I13" i="7"/>
  <c r="I123" i="8"/>
  <c r="F13" i="7"/>
  <c r="F123" i="8"/>
  <c r="C13" i="7"/>
  <c r="C123" i="8"/>
  <c r="G12" i="7"/>
  <c r="J12" i="7"/>
  <c r="J101" i="8"/>
  <c r="J156" i="6"/>
  <c r="J156" i="8"/>
  <c r="G101" i="7"/>
  <c r="J101" i="7"/>
  <c r="D79" i="9"/>
  <c r="D68" i="9"/>
  <c r="D68" i="6"/>
  <c r="J145" i="8"/>
  <c r="G156" i="6"/>
  <c r="J134" i="8"/>
  <c r="J167" i="8"/>
  <c r="G101" i="6"/>
  <c r="G167" i="8"/>
  <c r="F57" i="7"/>
  <c r="I79" i="7"/>
  <c r="D123" i="7"/>
  <c r="D90" i="9"/>
  <c r="D189" i="8"/>
  <c r="G134" i="8"/>
  <c r="G101" i="8"/>
  <c r="D91" i="9"/>
  <c r="D190" i="8"/>
  <c r="D124" i="7"/>
  <c r="G90" i="8"/>
  <c r="J90" i="8"/>
  <c r="I57" i="7"/>
  <c r="G112" i="8"/>
  <c r="E122" i="7"/>
  <c r="E101" i="7" s="1"/>
  <c r="E188" i="8"/>
  <c r="E89" i="9"/>
  <c r="E68" i="9" s="1"/>
  <c r="G156" i="8"/>
  <c r="C35" i="7"/>
  <c r="D167" i="8"/>
  <c r="D156" i="8"/>
  <c r="D101" i="6"/>
  <c r="D112" i="7"/>
  <c r="D123" i="8" s="1"/>
  <c r="J101" i="6"/>
  <c r="D156" i="6"/>
  <c r="D134" i="8"/>
  <c r="D112" i="8"/>
  <c r="D145" i="8"/>
  <c r="D101" i="8"/>
  <c r="J68" i="6"/>
  <c r="J89" i="9"/>
  <c r="G89" i="9"/>
  <c r="C57" i="7"/>
  <c r="C79" i="7"/>
  <c r="K155" i="8"/>
  <c r="K166" i="8"/>
  <c r="K144" i="8"/>
  <c r="I35" i="7"/>
  <c r="F35" i="7"/>
  <c r="F79" i="7"/>
  <c r="P41" i="1"/>
  <c r="P40" i="1"/>
  <c r="P39" i="1"/>
  <c r="J79" i="9" l="1"/>
  <c r="J178" i="8" s="1"/>
  <c r="G79" i="9"/>
  <c r="G178" i="8" s="1"/>
  <c r="D178" i="8"/>
  <c r="D57" i="7"/>
  <c r="G112" i="7"/>
  <c r="G123" i="8" s="1"/>
  <c r="J112" i="7"/>
  <c r="J123" i="8" s="1"/>
  <c r="E79" i="9"/>
  <c r="K101" i="7"/>
  <c r="K112" i="7"/>
  <c r="K123" i="8" s="1"/>
  <c r="E46" i="8"/>
  <c r="E134" i="8"/>
  <c r="E101" i="8"/>
  <c r="E35" i="8"/>
  <c r="E57" i="8"/>
  <c r="E145" i="8"/>
  <c r="E68" i="8"/>
  <c r="E156" i="8"/>
  <c r="E167" i="8"/>
  <c r="E90" i="8"/>
  <c r="E178" i="8"/>
  <c r="E13" i="8"/>
  <c r="E112" i="8"/>
  <c r="E112" i="7"/>
  <c r="E123" i="8" s="1"/>
  <c r="D13" i="7"/>
  <c r="D35" i="7"/>
  <c r="D79" i="7"/>
  <c r="I90" i="8"/>
  <c r="I134" i="8"/>
  <c r="I167" i="8"/>
  <c r="I156" i="8"/>
  <c r="I112" i="8"/>
  <c r="I101" i="8"/>
  <c r="I145" i="8"/>
  <c r="P46" i="1"/>
  <c r="P48" i="1"/>
  <c r="K65" i="1"/>
  <c r="G65" i="1"/>
  <c r="G212" i="6" s="1"/>
  <c r="G124" i="7" s="1"/>
  <c r="G91" i="9" s="1"/>
  <c r="C65" i="1"/>
  <c r="K64" i="1"/>
  <c r="G64" i="1"/>
  <c r="G211" i="6" s="1"/>
  <c r="G123" i="7" s="1"/>
  <c r="G90" i="9" s="1"/>
  <c r="C64" i="1"/>
  <c r="L63" i="1"/>
  <c r="H63" i="1"/>
  <c r="H210" i="6" s="1"/>
  <c r="D63" i="1"/>
  <c r="G57" i="7" l="1"/>
  <c r="G35" i="7"/>
  <c r="J57" i="7"/>
  <c r="J79" i="7"/>
  <c r="J35" i="7"/>
  <c r="J13" i="7"/>
  <c r="G13" i="7"/>
  <c r="G79" i="7"/>
  <c r="H122" i="7"/>
  <c r="H188" i="8"/>
  <c r="K79" i="9"/>
  <c r="K178" i="8" s="1"/>
  <c r="K68" i="9"/>
  <c r="K112" i="8"/>
  <c r="K134" i="8"/>
  <c r="K101" i="8"/>
  <c r="K90" i="8"/>
  <c r="K167" i="8"/>
  <c r="K145" i="8"/>
  <c r="K156" i="8"/>
  <c r="P47" i="1"/>
  <c r="M30" i="1"/>
  <c r="M14" i="1"/>
  <c r="J30" i="1"/>
  <c r="J14" i="1"/>
  <c r="G30" i="1"/>
  <c r="G14" i="1"/>
  <c r="D30" i="1"/>
  <c r="D14" i="1"/>
  <c r="H89" i="9" l="1"/>
  <c r="H112" i="7"/>
  <c r="H123" i="8" s="1"/>
  <c r="H101" i="7"/>
  <c r="H156" i="8"/>
  <c r="H101" i="8"/>
  <c r="H112" i="8"/>
  <c r="H167" i="8"/>
  <c r="H145" i="8"/>
  <c r="H90" i="8"/>
  <c r="H134" i="8"/>
  <c r="P31" i="1"/>
  <c r="M31" i="1"/>
  <c r="J31" i="1"/>
  <c r="G31" i="1"/>
  <c r="D31" i="1"/>
  <c r="J27" i="1"/>
  <c r="P26" i="1"/>
  <c r="M26" i="1"/>
  <c r="J26" i="1"/>
  <c r="G26" i="1"/>
  <c r="D26" i="1"/>
  <c r="P25" i="1"/>
  <c r="M25" i="1"/>
  <c r="J25" i="1"/>
  <c r="G25" i="1"/>
  <c r="D25" i="1"/>
  <c r="P24" i="1"/>
  <c r="M24" i="1"/>
  <c r="J24" i="1"/>
  <c r="G24" i="1"/>
  <c r="D24" i="1"/>
  <c r="P23" i="1"/>
  <c r="M23" i="1"/>
  <c r="J23" i="1"/>
  <c r="G23" i="1"/>
  <c r="D23" i="1"/>
  <c r="H79" i="9" l="1"/>
  <c r="H178" i="8" s="1"/>
  <c r="H68" i="9"/>
  <c r="M33" i="1"/>
  <c r="D32" i="1"/>
  <c r="G32" i="1"/>
  <c r="M32" i="1"/>
  <c r="J32" i="1"/>
  <c r="P32" i="1"/>
  <c r="J33" i="1"/>
  <c r="G33" i="1"/>
  <c r="D33" i="1"/>
  <c r="P33" i="1"/>
  <c r="P15" i="1" l="1"/>
  <c r="P10" i="1" l="1"/>
  <c r="P9" i="1"/>
  <c r="P8" i="1"/>
  <c r="P7" i="1"/>
  <c r="P17" i="1" l="1"/>
  <c r="P16" i="1"/>
  <c r="D10" i="1"/>
  <c r="D15" i="1" l="1"/>
  <c r="I57" i="9"/>
  <c r="F57" i="9"/>
  <c r="D57" i="9"/>
  <c r="C57" i="9"/>
  <c r="I56" i="9"/>
  <c r="F56" i="9"/>
  <c r="D56" i="9"/>
  <c r="C56" i="9"/>
  <c r="D180" i="8"/>
  <c r="C180" i="8"/>
  <c r="D179" i="8"/>
  <c r="C179" i="8"/>
  <c r="K46" i="9"/>
  <c r="H13" i="9"/>
  <c r="E46" i="9"/>
  <c r="H78" i="9"/>
  <c r="H177" i="8" s="1"/>
  <c r="E78" i="9"/>
  <c r="E175" i="8"/>
  <c r="E174" i="8"/>
  <c r="E173" i="8"/>
  <c r="E172" i="8"/>
  <c r="E171" i="8"/>
  <c r="E170" i="8"/>
  <c r="I46" i="9"/>
  <c r="F46" i="9"/>
  <c r="D46" i="9"/>
  <c r="C46" i="9"/>
  <c r="I45" i="9"/>
  <c r="F45" i="9"/>
  <c r="D45" i="9"/>
  <c r="C45" i="9"/>
  <c r="J35" i="9"/>
  <c r="I35" i="9"/>
  <c r="G35" i="9"/>
  <c r="F35" i="9"/>
  <c r="D35" i="9"/>
  <c r="C35" i="9"/>
  <c r="K34" i="9"/>
  <c r="J34" i="9"/>
  <c r="I34" i="9"/>
  <c r="G34" i="9"/>
  <c r="F34" i="9"/>
  <c r="D34" i="9"/>
  <c r="C34" i="9"/>
  <c r="I24" i="9"/>
  <c r="F24" i="9"/>
  <c r="D24" i="9"/>
  <c r="C24" i="9"/>
  <c r="I23" i="9"/>
  <c r="F23" i="9"/>
  <c r="D23" i="9"/>
  <c r="C23" i="9"/>
  <c r="I13" i="9"/>
  <c r="F13" i="9"/>
  <c r="D13" i="9"/>
  <c r="C13" i="9"/>
  <c r="I12" i="9"/>
  <c r="F12" i="9"/>
  <c r="D12" i="9"/>
  <c r="C12" i="9"/>
  <c r="G45" i="9" l="1"/>
  <c r="J45" i="9"/>
  <c r="G67" i="9"/>
  <c r="H67" i="9" s="1"/>
  <c r="J67" i="9"/>
  <c r="K67" i="9" s="1"/>
  <c r="J56" i="9"/>
  <c r="G56" i="9"/>
  <c r="G23" i="9"/>
  <c r="J23" i="9"/>
  <c r="J12" i="9"/>
  <c r="G12" i="9"/>
  <c r="H45" i="9"/>
  <c r="J46" i="9"/>
  <c r="G46" i="9"/>
  <c r="J24" i="9"/>
  <c r="G24" i="9"/>
  <c r="G13" i="9"/>
  <c r="J13" i="9"/>
  <c r="G57" i="9"/>
  <c r="G68" i="9"/>
  <c r="J68" i="9"/>
  <c r="J57" i="9"/>
  <c r="E23" i="9"/>
  <c r="E177" i="8"/>
  <c r="E12" i="9"/>
  <c r="K24" i="9"/>
  <c r="E24" i="9"/>
  <c r="E35" i="9"/>
  <c r="E13" i="9"/>
  <c r="E179" i="8"/>
  <c r="K57" i="9"/>
  <c r="H34" i="9"/>
  <c r="H23" i="9"/>
  <c r="H12" i="9"/>
  <c r="E57" i="9"/>
  <c r="H56" i="9"/>
  <c r="K13" i="9"/>
  <c r="K35" i="9"/>
  <c r="E56" i="9"/>
  <c r="H57" i="9"/>
  <c r="H24" i="9"/>
  <c r="E34" i="9"/>
  <c r="H35" i="9"/>
  <c r="E45" i="9"/>
  <c r="H46" i="9"/>
  <c r="H155" i="8" l="1"/>
  <c r="H133" i="8"/>
  <c r="H166" i="8"/>
  <c r="H144" i="8"/>
  <c r="E144" i="8"/>
  <c r="E166" i="8"/>
  <c r="E155" i="8"/>
  <c r="E133" i="8"/>
  <c r="J35" i="8"/>
  <c r="I57" i="8"/>
  <c r="G46" i="8"/>
  <c r="F24" i="8"/>
  <c r="D13" i="8"/>
  <c r="J34" i="8"/>
  <c r="I12" i="8"/>
  <c r="G56" i="8"/>
  <c r="F34" i="8"/>
  <c r="D67" i="8"/>
  <c r="C34" i="8"/>
  <c r="G68" i="8"/>
  <c r="F68" i="8"/>
  <c r="K111" i="7"/>
  <c r="K122" i="8" s="1"/>
  <c r="E111" i="7"/>
  <c r="E122" i="8" s="1"/>
  <c r="I90" i="7"/>
  <c r="F90" i="7"/>
  <c r="D90" i="7"/>
  <c r="C90" i="7"/>
  <c r="I89" i="7"/>
  <c r="F89" i="7"/>
  <c r="D89" i="7"/>
  <c r="C89" i="7"/>
  <c r="I68" i="7"/>
  <c r="F68" i="7"/>
  <c r="D68" i="7"/>
  <c r="C68" i="7"/>
  <c r="I67" i="7"/>
  <c r="F67" i="7"/>
  <c r="D67" i="7"/>
  <c r="C67" i="7"/>
  <c r="I46" i="7"/>
  <c r="F46" i="7"/>
  <c r="D46" i="7"/>
  <c r="C46" i="7"/>
  <c r="I45" i="7"/>
  <c r="F45" i="7"/>
  <c r="D45" i="7"/>
  <c r="C45" i="7"/>
  <c r="I24" i="7"/>
  <c r="F24" i="7"/>
  <c r="D24" i="7"/>
  <c r="C24" i="7"/>
  <c r="I23" i="7"/>
  <c r="F23" i="7"/>
  <c r="D23" i="7"/>
  <c r="C23" i="7"/>
  <c r="J201" i="6"/>
  <c r="J80" i="8" s="1"/>
  <c r="G201" i="6"/>
  <c r="G80" i="8" s="1"/>
  <c r="K200" i="6"/>
  <c r="K79" i="8" s="1"/>
  <c r="H200" i="6"/>
  <c r="H79" i="8" s="1"/>
  <c r="E200" i="6"/>
  <c r="E79" i="8" s="1"/>
  <c r="E78" i="8"/>
  <c r="J178" i="6"/>
  <c r="I178" i="6"/>
  <c r="G178" i="6"/>
  <c r="F178" i="6"/>
  <c r="D178" i="6"/>
  <c r="C178" i="6"/>
  <c r="J177" i="6"/>
  <c r="I177" i="6"/>
  <c r="G177" i="6"/>
  <c r="F177" i="6"/>
  <c r="D177" i="6"/>
  <c r="C177" i="6"/>
  <c r="J167" i="6"/>
  <c r="I167" i="6"/>
  <c r="G167" i="6"/>
  <c r="F167" i="6"/>
  <c r="D167" i="6"/>
  <c r="C167" i="6"/>
  <c r="J166" i="6"/>
  <c r="I166" i="6"/>
  <c r="G166" i="6"/>
  <c r="F166" i="6"/>
  <c r="D166" i="6"/>
  <c r="C166" i="6"/>
  <c r="J145" i="6"/>
  <c r="I145" i="6"/>
  <c r="G145" i="6"/>
  <c r="F145" i="6"/>
  <c r="D145" i="6"/>
  <c r="C145" i="6"/>
  <c r="J144" i="6"/>
  <c r="I144" i="6"/>
  <c r="G144" i="6"/>
  <c r="F144" i="6"/>
  <c r="D144" i="6"/>
  <c r="C144" i="6"/>
  <c r="J134" i="6"/>
  <c r="I134" i="6"/>
  <c r="G134" i="6"/>
  <c r="F134" i="6"/>
  <c r="D134" i="6"/>
  <c r="C134" i="6"/>
  <c r="J133" i="6"/>
  <c r="I133" i="6"/>
  <c r="G133" i="6"/>
  <c r="F133" i="6"/>
  <c r="D133" i="6"/>
  <c r="C133" i="6"/>
  <c r="J123" i="6"/>
  <c r="I123" i="6"/>
  <c r="G123" i="6"/>
  <c r="F123" i="6"/>
  <c r="D123" i="6"/>
  <c r="C123" i="6"/>
  <c r="J122" i="6"/>
  <c r="I122" i="6"/>
  <c r="G122" i="6"/>
  <c r="F122" i="6"/>
  <c r="D122" i="6"/>
  <c r="C122" i="6"/>
  <c r="J112" i="6"/>
  <c r="I112" i="6"/>
  <c r="G112" i="6"/>
  <c r="F112" i="6"/>
  <c r="D112" i="6"/>
  <c r="C112" i="6"/>
  <c r="J111" i="6"/>
  <c r="I111" i="6"/>
  <c r="G111" i="6"/>
  <c r="F111" i="6"/>
  <c r="D111" i="6"/>
  <c r="C111" i="6"/>
  <c r="J90" i="6"/>
  <c r="I90" i="6"/>
  <c r="G90" i="6"/>
  <c r="F90" i="6"/>
  <c r="D90" i="6"/>
  <c r="C90" i="6"/>
  <c r="J89" i="6"/>
  <c r="I89" i="6"/>
  <c r="G89" i="6"/>
  <c r="F89" i="6"/>
  <c r="D89" i="6"/>
  <c r="C89" i="6"/>
  <c r="J79" i="6"/>
  <c r="I79" i="6"/>
  <c r="G79" i="6"/>
  <c r="F79" i="6"/>
  <c r="D79" i="6"/>
  <c r="C79" i="6"/>
  <c r="J78" i="6"/>
  <c r="I78" i="6"/>
  <c r="G78" i="6"/>
  <c r="F78" i="6"/>
  <c r="D78" i="6"/>
  <c r="C78" i="6"/>
  <c r="J57" i="6"/>
  <c r="I57" i="6"/>
  <c r="G57" i="6"/>
  <c r="F57" i="6"/>
  <c r="D57" i="6"/>
  <c r="C57" i="6"/>
  <c r="J56" i="6"/>
  <c r="I56" i="6"/>
  <c r="G56" i="6"/>
  <c r="F56" i="6"/>
  <c r="D56" i="6"/>
  <c r="C56" i="6"/>
  <c r="J46" i="6"/>
  <c r="I46" i="6"/>
  <c r="G46" i="6"/>
  <c r="F46" i="6"/>
  <c r="D46" i="6"/>
  <c r="C46" i="6"/>
  <c r="J45" i="6"/>
  <c r="I45" i="6"/>
  <c r="G45" i="6"/>
  <c r="F45" i="6"/>
  <c r="D45" i="6"/>
  <c r="C45" i="6"/>
  <c r="J35" i="6"/>
  <c r="I35" i="6"/>
  <c r="G35" i="6"/>
  <c r="F35" i="6"/>
  <c r="D35" i="6"/>
  <c r="C35" i="6"/>
  <c r="J34" i="6"/>
  <c r="I34" i="6"/>
  <c r="G34" i="6"/>
  <c r="F34" i="6"/>
  <c r="D34" i="6"/>
  <c r="C34" i="6"/>
  <c r="J24" i="6"/>
  <c r="I24" i="6"/>
  <c r="G24" i="6"/>
  <c r="F24" i="6"/>
  <c r="D24" i="6"/>
  <c r="C24" i="6"/>
  <c r="J23" i="6"/>
  <c r="I23" i="6"/>
  <c r="G23" i="6"/>
  <c r="F23" i="6"/>
  <c r="D23" i="6"/>
  <c r="C23" i="6"/>
  <c r="J13" i="6"/>
  <c r="I13" i="6"/>
  <c r="G13" i="6"/>
  <c r="F13" i="6"/>
  <c r="D13" i="6"/>
  <c r="C13" i="6"/>
  <c r="J12" i="6"/>
  <c r="I12" i="6"/>
  <c r="G12" i="6"/>
  <c r="F12" i="6"/>
  <c r="D12" i="6"/>
  <c r="C12" i="6"/>
  <c r="M15" i="1"/>
  <c r="J15" i="1"/>
  <c r="G15" i="1"/>
  <c r="G10" i="1"/>
  <c r="G9" i="1"/>
  <c r="D9" i="1"/>
  <c r="G8" i="1"/>
  <c r="D8" i="1"/>
  <c r="G7" i="1"/>
  <c r="D7" i="1"/>
  <c r="J23" i="7" l="1"/>
  <c r="G23" i="7"/>
  <c r="G67" i="7"/>
  <c r="J67" i="7"/>
  <c r="G45" i="7"/>
  <c r="J45" i="7"/>
  <c r="G89" i="7"/>
  <c r="J89" i="7"/>
  <c r="E111" i="6"/>
  <c r="E45" i="8"/>
  <c r="E112" i="6"/>
  <c r="K79" i="6"/>
  <c r="G24" i="7"/>
  <c r="J24" i="7"/>
  <c r="G46" i="7"/>
  <c r="J46" i="7"/>
  <c r="G68" i="7"/>
  <c r="J68" i="7"/>
  <c r="J90" i="7"/>
  <c r="G90" i="7"/>
  <c r="K89" i="8"/>
  <c r="K100" i="8"/>
  <c r="K111" i="8"/>
  <c r="E100" i="8"/>
  <c r="E111" i="8"/>
  <c r="E89" i="8"/>
  <c r="K35" i="6"/>
  <c r="H79" i="7"/>
  <c r="E78" i="7"/>
  <c r="K78" i="7"/>
  <c r="K57" i="7"/>
  <c r="K79" i="7"/>
  <c r="E57" i="7"/>
  <c r="E79" i="7"/>
  <c r="K68" i="7"/>
  <c r="E34" i="7"/>
  <c r="E56" i="7"/>
  <c r="K46" i="7"/>
  <c r="K34" i="7"/>
  <c r="K56" i="7"/>
  <c r="K90" i="7"/>
  <c r="K24" i="7"/>
  <c r="H35" i="7"/>
  <c r="H57" i="7"/>
  <c r="E45" i="7"/>
  <c r="E23" i="7"/>
  <c r="E89" i="7"/>
  <c r="E13" i="7"/>
  <c r="E35" i="7"/>
  <c r="K13" i="7"/>
  <c r="K35" i="7"/>
  <c r="E12" i="7"/>
  <c r="E24" i="7"/>
  <c r="K67" i="7"/>
  <c r="K12" i="7"/>
  <c r="H90" i="7"/>
  <c r="H13" i="7"/>
  <c r="F46" i="8"/>
  <c r="E79" i="6"/>
  <c r="C12" i="8"/>
  <c r="G13" i="8"/>
  <c r="F57" i="8"/>
  <c r="E57" i="6"/>
  <c r="E13" i="6"/>
  <c r="F35" i="8"/>
  <c r="F13" i="8"/>
  <c r="C67" i="8"/>
  <c r="H101" i="6"/>
  <c r="H156" i="6"/>
  <c r="J24" i="8"/>
  <c r="E46" i="6"/>
  <c r="K101" i="6"/>
  <c r="K156" i="6"/>
  <c r="E35" i="6"/>
  <c r="E123" i="6"/>
  <c r="E101" i="6"/>
  <c r="E156" i="6"/>
  <c r="E24" i="6"/>
  <c r="E90" i="6"/>
  <c r="E100" i="6"/>
  <c r="E155" i="6"/>
  <c r="G24" i="8"/>
  <c r="E68" i="6"/>
  <c r="H68" i="6"/>
  <c r="K24" i="6"/>
  <c r="K68" i="6"/>
  <c r="H24" i="6"/>
  <c r="H35" i="6"/>
  <c r="H57" i="6"/>
  <c r="H112" i="6"/>
  <c r="H167" i="6"/>
  <c r="H13" i="6"/>
  <c r="H46" i="6"/>
  <c r="E67" i="6"/>
  <c r="D34" i="8"/>
  <c r="D56" i="8"/>
  <c r="G35" i="8"/>
  <c r="D23" i="8"/>
  <c r="G57" i="8"/>
  <c r="D45" i="8"/>
  <c r="D12" i="8"/>
  <c r="F23" i="8"/>
  <c r="F56" i="8"/>
  <c r="I24" i="8"/>
  <c r="D57" i="8"/>
  <c r="F45" i="8"/>
  <c r="I56" i="8"/>
  <c r="H24" i="7"/>
  <c r="H46" i="7"/>
  <c r="H68" i="7"/>
  <c r="E67" i="7"/>
  <c r="K89" i="7"/>
  <c r="K45" i="7"/>
  <c r="K23" i="7"/>
  <c r="K46" i="6"/>
  <c r="K57" i="6"/>
  <c r="K90" i="6"/>
  <c r="K178" i="6"/>
  <c r="J46" i="8"/>
  <c r="K134" i="6"/>
  <c r="K145" i="6"/>
  <c r="K167" i="6"/>
  <c r="K112" i="6"/>
  <c r="K123" i="6"/>
  <c r="E167" i="6"/>
  <c r="E178" i="6"/>
  <c r="C23" i="8"/>
  <c r="C45" i="8"/>
  <c r="C56" i="8"/>
  <c r="E134" i="6"/>
  <c r="E145" i="6"/>
  <c r="J56" i="8"/>
  <c r="K13" i="6"/>
  <c r="E166" i="6"/>
  <c r="E34" i="6"/>
  <c r="E45" i="6"/>
  <c r="J68" i="8"/>
  <c r="E12" i="6"/>
  <c r="J57" i="8"/>
  <c r="E23" i="6"/>
  <c r="E56" i="6"/>
  <c r="J13" i="8"/>
  <c r="I46" i="8"/>
  <c r="G23" i="8"/>
  <c r="I68" i="8"/>
  <c r="F12" i="8"/>
  <c r="I13" i="8"/>
  <c r="J23" i="8"/>
  <c r="I35" i="8"/>
  <c r="G45" i="8"/>
  <c r="G12" i="8"/>
  <c r="J45" i="8"/>
  <c r="F67" i="8"/>
  <c r="H34" i="8"/>
  <c r="G67" i="8"/>
  <c r="J12" i="8"/>
  <c r="G34" i="8"/>
  <c r="J67" i="8"/>
  <c r="D16" i="1"/>
  <c r="D17" i="1"/>
  <c r="G17" i="1"/>
  <c r="E90" i="7"/>
  <c r="E68" i="7"/>
  <c r="E46" i="7"/>
  <c r="D46" i="8"/>
  <c r="D35" i="8"/>
  <c r="D68" i="8"/>
  <c r="D24" i="8"/>
  <c r="E144" i="6"/>
  <c r="E89" i="6"/>
  <c r="E133" i="6"/>
  <c r="E78" i="6"/>
  <c r="E177" i="6"/>
  <c r="E122" i="6"/>
  <c r="H145" i="6"/>
  <c r="H90" i="6"/>
  <c r="H134" i="6"/>
  <c r="H79" i="6"/>
  <c r="H178" i="6"/>
  <c r="H123" i="6"/>
  <c r="I45" i="8"/>
  <c r="I34" i="8"/>
  <c r="I67" i="8"/>
  <c r="I23" i="8"/>
  <c r="G16" i="1"/>
  <c r="M10" i="1"/>
  <c r="M9" i="1"/>
  <c r="M8" i="1"/>
  <c r="M7" i="1"/>
  <c r="J8" i="1"/>
  <c r="J9" i="1"/>
  <c r="J10" i="1"/>
  <c r="J7" i="1"/>
  <c r="H35" i="8" l="1"/>
  <c r="H13" i="8"/>
  <c r="H57" i="8"/>
  <c r="H24" i="8"/>
  <c r="H46" i="8"/>
  <c r="H68" i="8"/>
  <c r="H67" i="8"/>
  <c r="H45" i="8"/>
  <c r="H56" i="8"/>
  <c r="H12" i="8"/>
  <c r="H23" i="8"/>
  <c r="E34" i="8"/>
  <c r="E67" i="8"/>
  <c r="E23" i="8"/>
  <c r="E56" i="8"/>
  <c r="E12" i="8"/>
  <c r="K56" i="8" l="1"/>
  <c r="K34" i="8"/>
  <c r="K67" i="8"/>
  <c r="K45" i="8"/>
  <c r="K23" i="8"/>
  <c r="K12" i="8"/>
  <c r="K57" i="8"/>
  <c r="K35" i="8"/>
  <c r="K68" i="8"/>
  <c r="K46" i="8"/>
  <c r="K24" i="8"/>
  <c r="K13" i="8"/>
  <c r="M16" i="1"/>
  <c r="M17" i="1"/>
  <c r="J17" i="1"/>
  <c r="J16" i="1"/>
</calcChain>
</file>

<file path=xl/sharedStrings.xml><?xml version="1.0" encoding="utf-8"?>
<sst xmlns="http://schemas.openxmlformats.org/spreadsheetml/2006/main" count="1388" uniqueCount="109">
  <si>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</si>
  <si>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</si>
  <si>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</si>
  <si>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</si>
  <si>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</si>
  <si>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</si>
  <si>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</si>
  <si>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</si>
  <si>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</si>
  <si>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</si>
  <si>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</si>
  <si>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</si>
  <si>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</si>
  <si>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</si>
  <si>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</si>
  <si>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</si>
  <si>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</si>
  <si>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</si>
  <si>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</si>
  <si>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</si>
  <si>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</si>
  <si>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</si>
  <si>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</si>
  <si>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</si>
  <si>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</si>
  <si>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</si>
  <si>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</si>
  <si>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</si>
  <si>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</si>
  <si>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</si>
  <si>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</si>
  <si>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</si>
  <si>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</si>
  <si>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</si>
  <si>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</si>
  <si>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</si>
  <si>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</si>
  <si>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</si>
  <si>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</si>
  <si>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</si>
  <si>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</si>
  <si>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</si>
  <si>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</si>
  <si>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</si>
  <si>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</si>
  <si>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</si>
  <si>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</si>
  <si>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</si>
  <si>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19-20*</t>
  </si>
  <si>
    <t>% of Students Assigned ISS</t>
  </si>
  <si>
    <t># of Students Assigned  OSS</t>
  </si>
  <si>
    <t>% of Students Assigned OSS</t>
  </si>
  <si>
    <t>***2019-20 State Student Discipline Data is not yet available from the FLDOE.  This information will be updated upon its release.</t>
  </si>
  <si>
    <t>* Due to school closures as a result of COVID-19, annual outcomes are reflective of data through 3/16/20.</t>
  </si>
  <si>
    <t>ISS</t>
  </si>
  <si>
    <t>OSS</t>
  </si>
  <si>
    <t>ALTOSS</t>
  </si>
  <si>
    <t>Overall Suspension Data</t>
  </si>
  <si>
    <t>The ALTOSS program was not fully implemented until the 19-20 school year.</t>
  </si>
  <si>
    <t># of Students Assigned ALTOSS</t>
  </si>
  <si>
    <t>% of Students Assigned ALTOSS</t>
  </si>
  <si>
    <t>AAAP Action Step: 2.3-2.5, 2.10</t>
  </si>
  <si>
    <t># of Students Assigned ISS</t>
  </si>
  <si>
    <t>2020-2021 SDIRC AAAP Goal 2: Disparities in Student Discipline</t>
  </si>
  <si>
    <r>
      <t xml:space="preserve">5 Year Baseline Report for In-School Suspension (ISS)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</si>
  <si>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Alternative to Out-of-School Suspension (ALTOSS)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</si>
  <si>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Out-of-School Suspension (OSS) </t>
    </r>
    <r>
      <rPr>
        <b/>
        <sz val="10"/>
        <color theme="1"/>
        <rFont val="Calibri"/>
        <family val="2"/>
        <scheme val="minor"/>
      </rPr>
      <t>Source: FOCUS</t>
    </r>
  </si>
  <si>
    <t>Ct Students w 1+ ISS</t>
  </si>
  <si>
    <t>Total Enrolled</t>
  </si>
  <si>
    <t>% Students w 1+ ISS</t>
  </si>
  <si>
    <t>Ct Students w 1+ OSS</t>
  </si>
  <si>
    <t>% Students w 1+ OSS</t>
  </si>
  <si>
    <t>Ct ALTOSS Events</t>
  </si>
  <si>
    <t>Ct OSS Events</t>
  </si>
  <si>
    <t>% OSS Events Served in ALTOSS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</si>
  <si>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</si>
  <si>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</si>
  <si>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</si>
  <si>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</si>
  <si>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</si>
  <si>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</si>
  <si>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</si>
  <si>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</si>
  <si>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</si>
  <si>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Imagine Schools at South Vero
Grades K-5</t>
  </si>
  <si>
    <t>North County Charter</t>
  </si>
  <si>
    <t>St. Peter's Academy
Grades K-5</t>
  </si>
  <si>
    <t>District</t>
  </si>
  <si>
    <t>AAAP Action Step: 
2.3-2.5, 2.10</t>
  </si>
  <si>
    <t>Source:   Focus School Software</t>
  </si>
  <si>
    <t>Alternative Center for Education 
Grades 6-8</t>
  </si>
  <si>
    <t>Imagine Schools at South Vero
Grades 6-8</t>
  </si>
  <si>
    <t>Sebastian Charter Junior High</t>
  </si>
  <si>
    <t>St. Peter's Academy 
Grade 6</t>
  </si>
  <si>
    <t>Alternative Education Center
Grades 9-12</t>
  </si>
  <si>
    <t>High Total</t>
  </si>
  <si>
    <t>Source:  Focus School Software</t>
  </si>
  <si>
    <t>All High Schools</t>
  </si>
  <si>
    <t>&lt;10</t>
  </si>
  <si>
    <t>Wabasso School
Grades K-5</t>
  </si>
  <si>
    <t>Wabasso School 
Grades 6-8</t>
  </si>
  <si>
    <t>Wabasso School
Grades 9-12</t>
  </si>
  <si>
    <t>Total # Enrolled</t>
  </si>
  <si>
    <t>2020-21 Progress Measure Data as of November 23,2020**</t>
  </si>
  <si>
    <t>Number of Students Assigned to In-school Suspension(ISS), Out-of-School Suspension (OSS), 
or Alternative to Out-of-School Suspension (ALTOSS) by Elementary Schools 
as of October 26, 2020**</t>
  </si>
  <si>
    <t>Number of Students Assigned to In-school Suspension(ISS), Out-of-School Suspension (OSS), 
or Alternative to Out-of-School Suspension (ALTOSS) by Middle Schools 
as of November 23, 2020**</t>
  </si>
  <si>
    <t>Number of Students Assigned to In-school Suspension(ISS), Out-of-School Suspension (OSS), 
or Alternative to Out-of-School Suspension (ALTOSS) by High Schools 
as of November 23, 2020**</t>
  </si>
  <si>
    <t>Number of Students Assigned to In-school Suspension(ISS), Out-of-School Suspension (OSS), 
or Alternative to Out-of-School Suspension (ALTOSS) by Grade 
as of November 23, 2020**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</si>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</sst>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3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164" fontId="3" fillId="9" borderId="20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3" fillId="12" borderId="24" xfId="0" applyNumberFormat="1" applyFont="1" applyFill="1" applyBorder="1" applyAlignment="1">
      <alignment horizontal="center" vertical="center"/>
    </xf>
    <xf numFmtId="0" fontId="3" fillId="13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8" xfId="2" applyNumberFormat="1" applyFont="1" applyFill="1" applyBorder="1" applyAlignment="1">
      <alignment horizontal="center" vertical="center"/>
    </xf>
    <xf numFmtId="3" fontId="3" fillId="9" borderId="19" xfId="0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1" xfId="1" applyFont="1" applyBorder="1" applyAlignment="1">
      <alignment horizontal="center" vertical="center"/>
    </xf>
    <xf numFmtId="164" fontId="8" fillId="10" borderId="36" xfId="0" applyNumberFormat="1" applyFont="1" applyFill="1" applyBorder="1" applyAlignment="1">
      <alignment horizontal="center" vertical="center"/>
    </xf>
    <xf numFmtId="3" fontId="8" fillId="10" borderId="30" xfId="0" applyNumberFormat="1" applyFont="1" applyFill="1" applyBorder="1" applyAlignment="1">
      <alignment horizontal="center" vertical="center" wrapText="1"/>
    </xf>
    <xf numFmtId="3" fontId="8" fillId="10" borderId="37" xfId="0" applyNumberFormat="1" applyFont="1" applyFill="1" applyBorder="1" applyAlignment="1">
      <alignment horizontal="center" vertical="center" wrapText="1"/>
    </xf>
    <xf numFmtId="9" fontId="8" fillId="10" borderId="36" xfId="0" applyNumberFormat="1" applyFont="1" applyFill="1" applyBorder="1" applyAlignment="1">
      <alignment horizontal="center" vertical="center" wrapText="1"/>
    </xf>
    <xf numFmtId="3" fontId="8" fillId="10" borderId="30" xfId="0" applyNumberFormat="1" applyFont="1" applyFill="1" applyBorder="1" applyAlignment="1">
      <alignment horizontal="center" vertical="center"/>
    </xf>
    <xf numFmtId="3" fontId="8" fillId="10" borderId="3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4" fillId="0" borderId="33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9" fontId="0" fillId="0" borderId="2" xfId="1" applyFont="1" applyBorder="1" applyAlignment="1">
      <alignment horizontal="center"/>
    </xf>
    <xf numFmtId="3" fontId="8" fillId="10" borderId="30" xfId="0" applyNumberFormat="1" applyFont="1" applyFill="1" applyBorder="1" applyAlignment="1">
      <alignment horizontal="center" vertical="top"/>
    </xf>
    <xf numFmtId="9" fontId="8" fillId="10" borderId="36" xfId="0" applyNumberFormat="1" applyFont="1" applyFill="1" applyBorder="1" applyAlignment="1">
      <alignment horizontal="center" vertical="top"/>
    </xf>
    <xf numFmtId="9" fontId="4" fillId="0" borderId="10" xfId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0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3" fillId="12" borderId="11" xfId="1" applyFont="1" applyFill="1" applyBorder="1" applyAlignment="1">
      <alignment horizontal="center" vertical="center"/>
    </xf>
    <xf numFmtId="9" fontId="3" fillId="13" borderId="11" xfId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9" fontId="4" fillId="0" borderId="16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6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right" vertical="center" wrapText="1"/>
    </xf>
    <xf numFmtId="0" fontId="8" fillId="5" borderId="6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6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wrapText="1"/>
    </xf>
    <xf numFmtId="9" fontId="0" fillId="0" borderId="0" xfId="1" applyFont="1" applyAlignment="1">
      <alignment horizontal="center"/>
    </xf>
    <xf numFmtId="9" fontId="4" fillId="0" borderId="41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wrapText="1"/>
    </xf>
    <xf numFmtId="0" fontId="8" fillId="5" borderId="61" xfId="0" applyNumberFormat="1" applyFont="1" applyFill="1" applyBorder="1" applyAlignment="1">
      <alignment horizontal="right" vertical="center"/>
    </xf>
    <xf numFmtId="9" fontId="4" fillId="0" borderId="11" xfId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wrapText="1"/>
    </xf>
    <xf numFmtId="0" fontId="4" fillId="0" borderId="64" xfId="0" applyNumberFormat="1" applyFont="1" applyBorder="1" applyAlignment="1">
      <alignment horizontal="center" wrapText="1"/>
    </xf>
    <xf numFmtId="9" fontId="4" fillId="0" borderId="64" xfId="1" applyFont="1" applyBorder="1" applyAlignment="1">
      <alignment horizont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9" fontId="3" fillId="13" borderId="11" xfId="0" applyNumberFormat="1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4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3" fillId="12" borderId="39" xfId="0" applyNumberFormat="1" applyFont="1" applyFill="1" applyBorder="1" applyAlignment="1">
      <alignment horizontal="center" vertical="center"/>
    </xf>
    <xf numFmtId="0" fontId="3" fillId="13" borderId="39" xfId="0" applyNumberFormat="1" applyFont="1" applyFill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29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47" xfId="0" applyFont="1" applyFill="1" applyBorder="1" applyAlignment="1">
      <alignment horizontal="center" vertical="center" wrapText="1"/>
    </xf>
    <xf numFmtId="0" fontId="6" fillId="14" borderId="48" xfId="0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55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59" xfId="0" applyNumberFormat="1" applyFont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11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9" fontId="4" fillId="0" borderId="68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4" fontId="3" fillId="11" borderId="35" xfId="0" applyNumberFormat="1" applyFont="1" applyFill="1" applyBorder="1" applyAlignment="1">
      <alignment horizontal="center" wrapText="1"/>
    </xf>
    <xf numFmtId="14" fontId="3" fillId="11" borderId="16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15" borderId="18" xfId="0" applyFont="1" applyFill="1" applyBorder="1" applyAlignment="1">
      <alignment horizontal="left"/>
    </xf>
    <xf numFmtId="0" fontId="4" fillId="15" borderId="19" xfId="0" applyFont="1" applyFill="1" applyBorder="1" applyAlignment="1">
      <alignment horizontal="left"/>
    </xf>
    <xf numFmtId="0" fontId="4" fillId="15" borderId="20" xfId="0" applyFont="1" applyFill="1" applyBorder="1" applyAlignment="1">
      <alignment horizontal="left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0" fontId="9" fillId="15" borderId="20" xfId="0" applyNumberFormat="1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 wrapText="1"/>
    </xf>
    <xf numFmtId="0" fontId="0" fillId="15" borderId="18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0" fillId="15" borderId="20" xfId="0" applyFill="1" applyBorder="1" applyAlignment="1">
      <alignment horizontal="left"/>
    </xf>
    <xf numFmtId="0" fontId="4" fillId="15" borderId="17" xfId="0" applyFont="1" applyFill="1" applyBorder="1" applyAlignment="1">
      <alignment horizontal="left" vertical="top" wrapText="1"/>
    </xf>
    <xf numFmtId="0" fontId="4" fillId="15" borderId="62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8" fillId="2" borderId="49" xfId="0" applyFont="1" applyFill="1" applyBorder="1" applyAlignment="1">
      <alignment horizontal="center" wrapText="1"/>
    </xf>
    <xf numFmtId="0" fontId="8" fillId="2" borderId="52" xfId="0" applyFont="1" applyFill="1" applyBorder="1" applyAlignment="1">
      <alignment horizontal="center" wrapText="1"/>
    </xf>
    <xf numFmtId="0" fontId="8" fillId="2" borderId="54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/>
    </xf>
    <xf numFmtId="0" fontId="4" fillId="15" borderId="18" xfId="0" applyFont="1" applyFill="1" applyBorder="1" applyAlignment="1">
      <alignment horizontal="left" vertical="top" wrapText="1"/>
    </xf>
    <xf numFmtId="0" fontId="4" fillId="15" borderId="19" xfId="0" applyFont="1" applyFill="1" applyBorder="1" applyAlignment="1">
      <alignment horizontal="left" vertical="top" wrapText="1"/>
    </xf>
    <xf numFmtId="0" fontId="4" fillId="15" borderId="20" xfId="0" applyFont="1" applyFill="1" applyBorder="1" applyAlignment="1">
      <alignment horizontal="left" vertical="top" wrapText="1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8" xfId="0" applyFont="1" applyFill="1" applyBorder="1" applyAlignment="1">
      <alignment horizontal="center" vertical="center" textRotation="90"/>
    </xf>
    <xf numFmtId="0" fontId="8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textRotation="90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 textRotation="90" wrapText="1"/>
    </xf>
    <xf numFmtId="0" fontId="2" fillId="4" borderId="58" xfId="0" applyFont="1" applyFill="1" applyBorder="1" applyAlignment="1">
      <alignment horizontal="center" vertical="center" textRotation="90" wrapText="1"/>
    </xf>
    <xf numFmtId="0" fontId="4" fillId="15" borderId="43" xfId="0" applyFont="1" applyFill="1" applyBorder="1" applyAlignment="1">
      <alignment horizontal="left" vertical="top" wrapText="1"/>
    </xf>
    <xf numFmtId="0" fontId="4" fillId="15" borderId="47" xfId="0" applyFont="1" applyFill="1" applyBorder="1" applyAlignment="1">
      <alignment horizontal="left" vertical="top" wrapText="1"/>
    </xf>
    <xf numFmtId="0" fontId="4" fillId="15" borderId="48" xfId="0" applyFont="1" applyFill="1" applyBorder="1" applyAlignment="1">
      <alignment horizontal="left" vertical="top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  <xf numFmtId="0" fontId="2" fillId="11" borderId="58" xfId="0" applyFont="1" applyFill="1" applyBorder="1" applyAlignment="1">
      <alignment horizontal="center" wrapText="1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vertical="center" wrapText="1"/>
    </xf>
    <xf numFmtId="0" fontId="8" fillId="5" borderId="12" xfId="0" applyNumberFormat="1" applyFont="1" applyFill="1" applyBorder="1" applyAlignment="1">
      <alignment vertical="center"/>
    </xf>
    <xf numFmtId="164" fontId="4" fillId="15" borderId="16" xfId="0" applyNumberFormat="1" applyFont="1" applyFill="1" applyBorder="1" applyAlignment="1">
      <alignment horizontal="center" vertical="center"/>
    </xf>
    <xf numFmtId="164" fontId="4" fillId="15" borderId="14" xfId="0" applyNumberFormat="1" applyFont="1" applyFill="1" applyBorder="1" applyAlignment="1">
      <alignment horizontal="center" vertical="center"/>
    </xf>
    <xf numFmtId="9" fontId="4" fillId="15" borderId="16" xfId="1" applyFont="1" applyFill="1" applyBorder="1" applyAlignment="1">
      <alignment horizontal="center" vertical="center"/>
    </xf>
    <xf numFmtId="9" fontId="4" fillId="15" borderId="14" xfId="1" applyFont="1" applyFill="1" applyBorder="1" applyAlignment="1">
      <alignment horizontal="center" vertical="center"/>
    </xf>
    <xf numFmtId="165" fontId="4" fillId="15" borderId="14" xfId="1" applyNumberFormat="1" applyFont="1" applyFill="1" applyBorder="1" applyAlignment="1">
      <alignment horizontal="center" vertical="center"/>
    </xf>
    <xf numFmtId="3" fontId="4" fillId="15" borderId="15" xfId="0" applyNumberFormat="1" applyFont="1" applyFill="1" applyBorder="1" applyAlignment="1">
      <alignment horizontal="center" vertical="center" wrapText="1"/>
    </xf>
    <xf numFmtId="3" fontId="4" fillId="15" borderId="12" xfId="0" applyNumberFormat="1" applyFont="1" applyFill="1" applyBorder="1" applyAlignment="1">
      <alignment horizontal="center" vertical="center"/>
    </xf>
    <xf numFmtId="3" fontId="4" fillId="15" borderId="6" xfId="0" applyNumberFormat="1" applyFont="1" applyFill="1" applyBorder="1" applyAlignment="1">
      <alignment horizontal="center" vertical="center" wrapText="1"/>
    </xf>
    <xf numFmtId="3" fontId="4" fillId="15" borderId="13" xfId="0" applyNumberFormat="1" applyFont="1" applyFill="1" applyBorder="1" applyAlignment="1">
      <alignment horizontal="center" vertical="center"/>
    </xf>
    <xf numFmtId="3" fontId="0" fillId="15" borderId="15" xfId="0" applyNumberFormat="1" applyFont="1" applyFill="1" applyBorder="1" applyAlignment="1">
      <alignment horizontal="center" vertical="center" wrapText="1"/>
    </xf>
    <xf numFmtId="3" fontId="0" fillId="15" borderId="6" xfId="0" applyNumberFormat="1" applyFont="1" applyFill="1" applyBorder="1" applyAlignment="1">
      <alignment horizontal="center" vertical="center" wrapText="1"/>
    </xf>
    <xf numFmtId="9" fontId="0" fillId="15" borderId="16" xfId="1" applyFont="1" applyFill="1" applyBorder="1" applyAlignment="1">
      <alignment horizontal="center" vertical="center"/>
    </xf>
    <xf numFmtId="3" fontId="0" fillId="15" borderId="12" xfId="0" applyNumberFormat="1" applyFont="1" applyFill="1" applyBorder="1" applyAlignment="1">
      <alignment horizontal="center" vertical="center"/>
    </xf>
    <xf numFmtId="3" fontId="0" fillId="15" borderId="13" xfId="0" applyNumberFormat="1" applyFont="1" applyFill="1" applyBorder="1" applyAlignment="1">
      <alignment horizontal="center" vertical="center"/>
    </xf>
    <xf numFmtId="9" fontId="0" fillId="15" borderId="14" xfId="1" applyFont="1" applyFill="1" applyBorder="1" applyAlignment="1">
      <alignment horizontal="center" vertical="center"/>
    </xf>
    <xf numFmtId="165" fontId="0" fillId="15" borderId="14" xfId="1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/>
    </xf>
    <xf numFmtId="165" fontId="4" fillId="0" borderId="41" xfId="0" applyNumberFormat="1" applyFont="1" applyBorder="1" applyAlignment="1">
      <alignment horizontal="center" vertical="center"/>
    </xf>
    <xf numFmtId="165" fontId="3" fillId="9" borderId="1" xfId="1" applyNumberFormat="1" applyFont="1" applyFill="1" applyBorder="1" applyAlignment="1">
      <alignment horizontal="center" vertical="center"/>
    </xf>
    <xf numFmtId="165" fontId="3" fillId="9" borderId="11" xfId="1" applyNumberFormat="1" applyFont="1" applyFill="1" applyBorder="1" applyAlignment="1">
      <alignment horizontal="center" vertical="center"/>
    </xf>
    <xf numFmtId="165" fontId="3" fillId="9" borderId="2" xfId="1" applyNumberFormat="1" applyFont="1" applyFill="1" applyBorder="1" applyAlignment="1">
      <alignment horizontal="center" vertical="center"/>
    </xf>
    <xf numFmtId="165" fontId="3" fillId="9" borderId="28" xfId="1" applyNumberFormat="1" applyFont="1" applyFill="1" applyBorder="1" applyAlignment="1">
      <alignment horizontal="center" vertical="center"/>
    </xf>
    <xf numFmtId="165" fontId="3" fillId="12" borderId="11" xfId="1" applyNumberFormat="1" applyFont="1" applyFill="1" applyBorder="1" applyAlignment="1">
      <alignment horizontal="center" vertical="center"/>
    </xf>
    <xf numFmtId="165" fontId="3" fillId="13" borderId="11" xfId="1" applyNumberFormat="1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wrapText="1"/>
    </xf>
    <xf numFmtId="165" fontId="4" fillId="0" borderId="23" xfId="1" applyNumberFormat="1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/>
    </xf>
    <xf numFmtId="165" fontId="4" fillId="0" borderId="41" xfId="0" applyNumberFormat="1" applyFont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4" fillId="0" borderId="23" xfId="0" applyNumberFormat="1" applyFont="1" applyBorder="1" applyAlignment="1">
      <alignment horizontal="center" wrapText="1"/>
    </xf>
    <xf numFmtId="165" fontId="4" fillId="0" borderId="11" xfId="1" applyNumberFormat="1" applyFont="1" applyBorder="1" applyAlignment="1">
      <alignment horizontal="center" vertical="center"/>
    </xf>
    <xf numFmtId="165" fontId="4" fillId="0" borderId="64" xfId="1" applyNumberFormat="1" applyFont="1" applyBorder="1" applyAlignment="1">
      <alignment horizontal="center" wrapText="1"/>
    </xf>
    <xf numFmtId="165" fontId="4" fillId="0" borderId="41" xfId="1" applyNumberFormat="1" applyFont="1" applyBorder="1" applyAlignment="1">
      <alignment horizontal="center" vertical="center"/>
    </xf>
    <xf numFmtId="165" fontId="4" fillId="0" borderId="14" xfId="1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165" fontId="4" fillId="0" borderId="65" xfId="1" applyNumberFormat="1" applyFont="1" applyBorder="1" applyAlignment="1">
      <alignment horizontal="center" wrapText="1"/>
    </xf>
    <xf numFmtId="9" fontId="3" fillId="12" borderId="11" xfId="1" applyNumberFormat="1" applyFont="1" applyFill="1" applyBorder="1" applyAlignment="1">
      <alignment horizontal="center" vertical="center"/>
    </xf>
    <xf numFmtId="165" fontId="4" fillId="0" borderId="20" xfId="1" applyNumberFormat="1" applyFont="1" applyBorder="1" applyAlignment="1">
      <alignment horizontal="center" wrapText="1"/>
    </xf>
    <xf numFmtId="9" fontId="4" fillId="0" borderId="11" xfId="1" applyNumberFormat="1" applyFont="1" applyBorder="1" applyAlignment="1">
      <alignment horizontal="center" vertical="center" wrapText="1"/>
    </xf>
    <xf numFmtId="165" fontId="3" fillId="13" borderId="11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76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81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10" t="s">
        <v>63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3.75" customHeight="1" thickBot="1" x14ac:dyDescent="0.3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15" customHeight="1" x14ac:dyDescent="0.25">
      <c r="A3" s="180" t="s">
        <v>64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9" customHeight="1" thickBot="1" x14ac:dyDescent="0.3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x14ac:dyDescent="0.25">
      <c r="A5" s="186" t="s">
        <v>0</v>
      </c>
      <c r="B5" s="188" t="s">
        <v>14</v>
      </c>
      <c r="C5" s="189"/>
      <c r="D5" s="190"/>
      <c r="E5" s="188" t="s">
        <v>1</v>
      </c>
      <c r="F5" s="189"/>
      <c r="G5" s="190"/>
      <c r="H5" s="188" t="s">
        <v>2</v>
      </c>
      <c r="I5" s="189"/>
      <c r="J5" s="190"/>
      <c r="K5" s="188" t="s">
        <v>3</v>
      </c>
      <c r="L5" s="189"/>
      <c r="M5" s="190"/>
      <c r="N5" s="191" t="s">
        <v>48</v>
      </c>
      <c r="O5" s="191"/>
      <c r="P5" s="192"/>
    </row>
    <row r="6" spans="1:16" ht="46.5" customHeight="1" thickBot="1" x14ac:dyDescent="0.3">
      <c r="A6" s="187"/>
      <c r="B6" s="41" t="s">
        <v>67</v>
      </c>
      <c r="C6" s="42" t="s">
        <v>68</v>
      </c>
      <c r="D6" s="43" t="s">
        <v>69</v>
      </c>
      <c r="E6" s="41" t="s">
        <v>67</v>
      </c>
      <c r="F6" s="42" t="s">
        <v>68</v>
      </c>
      <c r="G6" s="43" t="s">
        <v>69</v>
      </c>
      <c r="H6" s="41" t="s">
        <v>67</v>
      </c>
      <c r="I6" s="42" t="s">
        <v>68</v>
      </c>
      <c r="J6" s="43" t="s">
        <v>69</v>
      </c>
      <c r="K6" s="41" t="s">
        <v>67</v>
      </c>
      <c r="L6" s="42" t="s">
        <v>68</v>
      </c>
      <c r="M6" s="43" t="s">
        <v>69</v>
      </c>
      <c r="N6" s="41" t="s">
        <v>67</v>
      </c>
      <c r="O6" s="42" t="s">
        <v>68</v>
      </c>
      <c r="P6" s="43" t="s">
        <v>69</v>
      </c>
    </row>
    <row r="7" spans="1:16" ht="15" customHeight="1" x14ac:dyDescent="0.25">
      <c r="A7" s="8" t="s">
        <v>4</v>
      </c>
      <c r="B7" s="48">
        <v>402</v>
      </c>
      <c r="C7" s="49">
        <v>11072</v>
      </c>
      <c r="D7" s="54">
        <f>B7/C7</f>
        <v>3.630780346820809E-2</v>
      </c>
      <c r="E7" s="48">
        <v>386</v>
      </c>
      <c r="F7" s="49">
        <v>10232</v>
      </c>
      <c r="G7" s="44">
        <f>E7/F7</f>
        <v>3.7724784988272086E-2</v>
      </c>
      <c r="H7" s="56">
        <v>322</v>
      </c>
      <c r="I7" s="49">
        <v>10836</v>
      </c>
      <c r="J7" s="44">
        <f>H7/I7</f>
        <v>2.9715762273901807E-2</v>
      </c>
      <c r="K7" s="56">
        <v>397</v>
      </c>
      <c r="L7" s="49">
        <v>10839</v>
      </c>
      <c r="M7" s="54">
        <f>K7/L7</f>
        <v>3.662699511025002E-2</v>
      </c>
      <c r="N7" s="48">
        <v>259</v>
      </c>
      <c r="O7" s="49">
        <v>10142</v>
      </c>
      <c r="P7" s="44">
        <f>N7/O7</f>
        <v>2.5537369355156773E-2</v>
      </c>
    </row>
    <row r="8" spans="1:16" x14ac:dyDescent="0.25">
      <c r="A8" s="8" t="s">
        <v>5</v>
      </c>
      <c r="B8" s="50">
        <v>217</v>
      </c>
      <c r="C8" s="28">
        <v>4243</v>
      </c>
      <c r="D8" s="33">
        <f t="shared" ref="D8:D10" si="0">B8/C8</f>
        <v>5.1143059156257366E-2</v>
      </c>
      <c r="E8" s="50">
        <v>214</v>
      </c>
      <c r="F8" s="28">
        <v>4232</v>
      </c>
      <c r="G8" s="9">
        <f t="shared" ref="G8:G10" si="1">E8/F8</f>
        <v>5.0567107750472587E-2</v>
      </c>
      <c r="H8" s="57">
        <v>183</v>
      </c>
      <c r="I8" s="28">
        <v>4470</v>
      </c>
      <c r="J8" s="9">
        <f t="shared" ref="J8:J10" si="2">H8/I8</f>
        <v>4.0939597315436241E-2</v>
      </c>
      <c r="K8" s="57">
        <v>182</v>
      </c>
      <c r="L8" s="28">
        <v>4649</v>
      </c>
      <c r="M8" s="33">
        <f t="shared" ref="M8:M10" si="3">K8/L8</f>
        <v>3.9148203914820393E-2</v>
      </c>
      <c r="N8" s="50">
        <v>145</v>
      </c>
      <c r="O8" s="28">
        <v>4722</v>
      </c>
      <c r="P8" s="9">
        <f t="shared" ref="P8:P10" si="4">N8/O8</f>
        <v>3.0707327403642525E-2</v>
      </c>
    </row>
    <row r="9" spans="1:16" x14ac:dyDescent="0.25">
      <c r="A9" s="8" t="s">
        <v>6</v>
      </c>
      <c r="B9" s="50">
        <v>445</v>
      </c>
      <c r="C9" s="28">
        <v>3388</v>
      </c>
      <c r="D9" s="33">
        <f t="shared" si="0"/>
        <v>0.13134592680047225</v>
      </c>
      <c r="E9" s="50">
        <v>453</v>
      </c>
      <c r="F9" s="28">
        <v>3270</v>
      </c>
      <c r="G9" s="9">
        <f t="shared" si="1"/>
        <v>0.13853211009174313</v>
      </c>
      <c r="H9" s="57">
        <v>306</v>
      </c>
      <c r="I9" s="28">
        <v>3267</v>
      </c>
      <c r="J9" s="9">
        <f t="shared" si="2"/>
        <v>9.366391184573003E-2</v>
      </c>
      <c r="K9" s="57">
        <v>364</v>
      </c>
      <c r="L9" s="28">
        <v>3464</v>
      </c>
      <c r="M9" s="33">
        <f t="shared" si="3"/>
        <v>0.10508083140877598</v>
      </c>
      <c r="N9" s="50">
        <v>211</v>
      </c>
      <c r="O9" s="28">
        <v>3564</v>
      </c>
      <c r="P9" s="9">
        <f t="shared" si="4"/>
        <v>5.9203142536475871E-2</v>
      </c>
    </row>
    <row r="10" spans="1:16" x14ac:dyDescent="0.25">
      <c r="A10" s="8" t="s">
        <v>7</v>
      </c>
      <c r="B10" s="50">
        <v>45</v>
      </c>
      <c r="C10" s="28">
        <v>704</v>
      </c>
      <c r="D10" s="33">
        <f t="shared" si="0"/>
        <v>6.3920454545454544E-2</v>
      </c>
      <c r="E10" s="50">
        <v>53</v>
      </c>
      <c r="F10" s="28">
        <v>674</v>
      </c>
      <c r="G10" s="9">
        <f t="shared" si="1"/>
        <v>7.8635014836795247E-2</v>
      </c>
      <c r="H10" s="57">
        <v>34</v>
      </c>
      <c r="I10" s="28">
        <v>703</v>
      </c>
      <c r="J10" s="9">
        <f t="shared" si="2"/>
        <v>4.8364153627311522E-2</v>
      </c>
      <c r="K10" s="57">
        <v>53</v>
      </c>
      <c r="L10" s="28">
        <v>745</v>
      </c>
      <c r="M10" s="33">
        <f t="shared" si="3"/>
        <v>7.1140939597315433E-2</v>
      </c>
      <c r="N10" s="50">
        <v>30</v>
      </c>
      <c r="O10" s="28">
        <v>775</v>
      </c>
      <c r="P10" s="9">
        <f t="shared" si="4"/>
        <v>3.870967741935484E-2</v>
      </c>
    </row>
    <row r="11" spans="1:16" x14ac:dyDescent="0.25">
      <c r="A11" s="8" t="s">
        <v>8</v>
      </c>
      <c r="B11" s="50" t="s">
        <v>41</v>
      </c>
      <c r="C11" s="28">
        <v>286</v>
      </c>
      <c r="D11" s="33" t="s">
        <v>41</v>
      </c>
      <c r="E11" s="50" t="s">
        <v>41</v>
      </c>
      <c r="F11" s="28">
        <v>322</v>
      </c>
      <c r="G11" s="9" t="s">
        <v>41</v>
      </c>
      <c r="H11" s="61" t="s">
        <v>41</v>
      </c>
      <c r="I11" s="28">
        <v>319</v>
      </c>
      <c r="J11" s="9" t="s">
        <v>41</v>
      </c>
      <c r="K11" s="61" t="s">
        <v>41</v>
      </c>
      <c r="L11" s="28">
        <v>332</v>
      </c>
      <c r="M11" s="33" t="s">
        <v>41</v>
      </c>
      <c r="N11" s="66" t="s">
        <v>41</v>
      </c>
      <c r="O11" s="28">
        <v>324</v>
      </c>
      <c r="P11" s="9" t="s">
        <v>41</v>
      </c>
    </row>
    <row r="12" spans="1:16" x14ac:dyDescent="0.25">
      <c r="A12" s="8" t="s">
        <v>9</v>
      </c>
      <c r="B12" s="45" t="s">
        <v>41</v>
      </c>
      <c r="C12" s="29">
        <v>52</v>
      </c>
      <c r="D12" s="63" t="s">
        <v>41</v>
      </c>
      <c r="E12" s="45" t="s">
        <v>41</v>
      </c>
      <c r="F12" s="29" t="s">
        <v>41</v>
      </c>
      <c r="G12" s="51" t="s">
        <v>41</v>
      </c>
      <c r="H12" s="61" t="s">
        <v>41</v>
      </c>
      <c r="I12" s="29" t="s">
        <v>41</v>
      </c>
      <c r="J12" s="51" t="s">
        <v>41</v>
      </c>
      <c r="K12" s="61" t="s">
        <v>41</v>
      </c>
      <c r="L12" s="29" t="s">
        <v>41</v>
      </c>
      <c r="M12" s="55" t="s">
        <v>41</v>
      </c>
      <c r="N12" s="66" t="s">
        <v>41</v>
      </c>
      <c r="O12" s="29" t="s">
        <v>41</v>
      </c>
      <c r="P12" s="51" t="s">
        <v>41</v>
      </c>
    </row>
    <row r="13" spans="1:16" ht="15.75" thickBot="1" x14ac:dyDescent="0.3">
      <c r="A13" s="8" t="s">
        <v>10</v>
      </c>
      <c r="B13" s="46" t="s">
        <v>41</v>
      </c>
      <c r="C13" s="47" t="s">
        <v>41</v>
      </c>
      <c r="D13" s="34" t="s">
        <v>41</v>
      </c>
      <c r="E13" s="46" t="s">
        <v>41</v>
      </c>
      <c r="F13" s="47" t="s">
        <v>41</v>
      </c>
      <c r="G13" s="52" t="s">
        <v>41</v>
      </c>
      <c r="H13" s="62" t="s">
        <v>41</v>
      </c>
      <c r="I13" s="47" t="s">
        <v>41</v>
      </c>
      <c r="J13" s="52" t="s">
        <v>41</v>
      </c>
      <c r="K13" s="62" t="s">
        <v>41</v>
      </c>
      <c r="L13" s="47" t="s">
        <v>41</v>
      </c>
      <c r="M13" s="60" t="s">
        <v>41</v>
      </c>
      <c r="N13" s="67" t="s">
        <v>41</v>
      </c>
      <c r="O13" s="47" t="s">
        <v>41</v>
      </c>
      <c r="P13" s="52" t="s">
        <v>41</v>
      </c>
    </row>
    <row r="14" spans="1:16" ht="15.75" thickBot="1" x14ac:dyDescent="0.3">
      <c r="A14" s="12" t="s">
        <v>13</v>
      </c>
      <c r="B14" s="68">
        <v>193048</v>
      </c>
      <c r="C14" s="69">
        <v>2792233</v>
      </c>
      <c r="D14" s="35">
        <f>B14/C14</f>
        <v>6.9137496763343173E-2</v>
      </c>
      <c r="E14" s="36">
        <v>186939</v>
      </c>
      <c r="F14" s="37">
        <v>2817076</v>
      </c>
      <c r="G14" s="38">
        <f>E14/F14</f>
        <v>6.635923205479724E-2</v>
      </c>
      <c r="H14" s="39">
        <v>179599</v>
      </c>
      <c r="I14" s="40">
        <v>2833115</v>
      </c>
      <c r="J14" s="35">
        <f>H14/I14</f>
        <v>6.339276732501152E-2</v>
      </c>
      <c r="K14" s="36">
        <v>188173</v>
      </c>
      <c r="L14" s="37">
        <v>2846857</v>
      </c>
      <c r="M14" s="38">
        <f>K14/L14</f>
        <v>6.6098507933485942E-2</v>
      </c>
      <c r="N14" s="64" t="s">
        <v>108</v>
      </c>
      <c r="O14" s="40">
        <v>2858949</v>
      </c>
      <c r="P14" s="65" t="s">
        <v>108</v>
      </c>
    </row>
    <row r="15" spans="1:16" ht="15.75" thickBot="1" x14ac:dyDescent="0.3">
      <c r="A15" s="10" t="s">
        <v>11</v>
      </c>
      <c r="B15" s="30">
        <v>1119</v>
      </c>
      <c r="C15" s="31">
        <v>19745</v>
      </c>
      <c r="D15" s="11">
        <f>B15/C15</f>
        <v>5.6672575335527983E-2</v>
      </c>
      <c r="E15" s="32">
        <v>1113</v>
      </c>
      <c r="F15" s="31">
        <v>18776</v>
      </c>
      <c r="G15" s="11">
        <f>E15/F15</f>
        <v>5.9277801448657859E-2</v>
      </c>
      <c r="H15" s="32">
        <v>848</v>
      </c>
      <c r="I15" s="31">
        <v>19644</v>
      </c>
      <c r="J15" s="11">
        <f>H15/I15</f>
        <v>4.3168397475055999E-2</v>
      </c>
      <c r="K15" s="32">
        <v>1001</v>
      </c>
      <c r="L15" s="31">
        <v>20080</v>
      </c>
      <c r="M15" s="11">
        <f>K15/L15</f>
        <v>4.9850597609561752E-2</v>
      </c>
      <c r="N15" s="32">
        <v>650</v>
      </c>
      <c r="O15" s="31">
        <v>19565</v>
      </c>
      <c r="P15" s="11">
        <f>N15/O15</f>
        <v>3.3222591362126248E-2</v>
      </c>
    </row>
    <row r="16" spans="1:16" ht="15" customHeight="1" x14ac:dyDescent="0.25">
      <c r="A16" s="296" t="s">
        <v>15</v>
      </c>
      <c r="B16" s="307">
        <f>B7-B9</f>
        <v>-43</v>
      </c>
      <c r="C16" s="308">
        <f>C7-C9</f>
        <v>7684</v>
      </c>
      <c r="D16" s="309">
        <f>D7-D9</f>
        <v>-9.5038123332264163E-2</v>
      </c>
      <c r="E16" s="307">
        <f>E7-E9</f>
        <v>-67</v>
      </c>
      <c r="F16" s="308">
        <f>F7-F9</f>
        <v>6962</v>
      </c>
      <c r="G16" s="309">
        <f>G7-G9</f>
        <v>-0.10080732510347104</v>
      </c>
      <c r="H16" s="307">
        <f>H7-H9</f>
        <v>16</v>
      </c>
      <c r="I16" s="308">
        <f>I7-I9</f>
        <v>7569</v>
      </c>
      <c r="J16" s="309">
        <f>J7-J9</f>
        <v>-6.3948149571828219E-2</v>
      </c>
      <c r="K16" s="307">
        <f>K7-K9</f>
        <v>33</v>
      </c>
      <c r="L16" s="308">
        <f>L7-L9</f>
        <v>7375</v>
      </c>
      <c r="M16" s="309">
        <f>M7-M9</f>
        <v>-6.8453836298525972E-2</v>
      </c>
      <c r="N16" s="307">
        <f>N7-N9</f>
        <v>48</v>
      </c>
      <c r="O16" s="308">
        <f>O7-O9</f>
        <v>6578</v>
      </c>
      <c r="P16" s="309">
        <f>P7-P9</f>
        <v>-3.3665773181319095E-2</v>
      </c>
    </row>
    <row r="17" spans="1:16" ht="15.75" customHeight="1" thickBot="1" x14ac:dyDescent="0.3">
      <c r="A17" s="297" t="s">
        <v>16</v>
      </c>
      <c r="B17" s="310">
        <f>B7-B8</f>
        <v>185</v>
      </c>
      <c r="C17" s="311">
        <f>C7-C8</f>
        <v>6829</v>
      </c>
      <c r="D17" s="312">
        <f>D7-D8</f>
        <v>-1.4835255688049276E-2</v>
      </c>
      <c r="E17" s="310">
        <f>E7-E8</f>
        <v>172</v>
      </c>
      <c r="F17" s="311">
        <f>F7-F8</f>
        <v>6000</v>
      </c>
      <c r="G17" s="312">
        <f>G7-G8</f>
        <v>-1.28423227622005E-2</v>
      </c>
      <c r="H17" s="310">
        <f>H7-H8</f>
        <v>139</v>
      </c>
      <c r="I17" s="311">
        <f>I7-I8</f>
        <v>6366</v>
      </c>
      <c r="J17" s="312">
        <f>J7-J8</f>
        <v>-1.1223835041534434E-2</v>
      </c>
      <c r="K17" s="310">
        <f>K7-K8</f>
        <v>215</v>
      </c>
      <c r="L17" s="311">
        <f>L7-L8</f>
        <v>6190</v>
      </c>
      <c r="M17" s="313">
        <f>M7-M8</f>
        <v>-2.5212088045703726E-3</v>
      </c>
      <c r="N17" s="310">
        <f>N7-N8</f>
        <v>114</v>
      </c>
      <c r="O17" s="311">
        <f>O7-O8</f>
        <v>5420</v>
      </c>
      <c r="P17" s="312">
        <f>P7-P8</f>
        <v>-5.1699580484857524E-3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80" t="s">
        <v>66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2"/>
    </row>
    <row r="20" spans="1:16" ht="13.5" customHeight="1" thickBot="1" x14ac:dyDescent="0.3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5"/>
    </row>
    <row r="21" spans="1:16" ht="13.5" customHeight="1" x14ac:dyDescent="0.25">
      <c r="A21" s="186" t="s">
        <v>0</v>
      </c>
      <c r="B21" s="188" t="s">
        <v>14</v>
      </c>
      <c r="C21" s="189"/>
      <c r="D21" s="190"/>
      <c r="E21" s="188" t="s">
        <v>1</v>
      </c>
      <c r="F21" s="189"/>
      <c r="G21" s="190"/>
      <c r="H21" s="188" t="s">
        <v>2</v>
      </c>
      <c r="I21" s="189"/>
      <c r="J21" s="190"/>
      <c r="K21" s="188" t="s">
        <v>3</v>
      </c>
      <c r="L21" s="189"/>
      <c r="M21" s="190"/>
      <c r="N21" s="191" t="s">
        <v>48</v>
      </c>
      <c r="O21" s="191"/>
      <c r="P21" s="192"/>
    </row>
    <row r="22" spans="1:16" ht="45" customHeight="1" thickBot="1" x14ac:dyDescent="0.3">
      <c r="A22" s="187"/>
      <c r="B22" s="41" t="s">
        <v>70</v>
      </c>
      <c r="C22" s="42" t="s">
        <v>68</v>
      </c>
      <c r="D22" s="43" t="s">
        <v>71</v>
      </c>
      <c r="E22" s="41" t="s">
        <v>70</v>
      </c>
      <c r="F22" s="42" t="s">
        <v>68</v>
      </c>
      <c r="G22" s="43" t="s">
        <v>71</v>
      </c>
      <c r="H22" s="41" t="s">
        <v>70</v>
      </c>
      <c r="I22" s="42" t="s">
        <v>68</v>
      </c>
      <c r="J22" s="43" t="s">
        <v>71</v>
      </c>
      <c r="K22" s="41" t="s">
        <v>70</v>
      </c>
      <c r="L22" s="42" t="s">
        <v>68</v>
      </c>
      <c r="M22" s="43" t="s">
        <v>71</v>
      </c>
      <c r="N22" s="41" t="s">
        <v>70</v>
      </c>
      <c r="O22" s="42" t="s">
        <v>68</v>
      </c>
      <c r="P22" s="43" t="s">
        <v>71</v>
      </c>
    </row>
    <row r="23" spans="1:16" ht="13.5" customHeight="1" x14ac:dyDescent="0.25">
      <c r="A23" s="8" t="s">
        <v>4</v>
      </c>
      <c r="B23" s="48">
        <v>459</v>
      </c>
      <c r="C23" s="49">
        <v>11072</v>
      </c>
      <c r="D23" s="44">
        <f>B23/C23</f>
        <v>4.1455924855491329E-2</v>
      </c>
      <c r="E23" s="48">
        <v>438</v>
      </c>
      <c r="F23" s="49">
        <v>10232</v>
      </c>
      <c r="G23" s="44">
        <f>E23/F23</f>
        <v>4.2806880375293198E-2</v>
      </c>
      <c r="H23" s="48">
        <v>428</v>
      </c>
      <c r="I23" s="49">
        <v>10836</v>
      </c>
      <c r="J23" s="44">
        <f>H23/I23</f>
        <v>3.9497969730527868E-2</v>
      </c>
      <c r="K23" s="48">
        <v>473</v>
      </c>
      <c r="L23" s="49">
        <v>10839</v>
      </c>
      <c r="M23" s="44">
        <f>K23/L23</f>
        <v>4.3638712058307959E-2</v>
      </c>
      <c r="N23" s="48">
        <v>366</v>
      </c>
      <c r="O23" s="49">
        <v>10142</v>
      </c>
      <c r="P23" s="44">
        <f>N23/O23</f>
        <v>3.6087556694931966E-2</v>
      </c>
    </row>
    <row r="24" spans="1:16" ht="13.5" customHeight="1" x14ac:dyDescent="0.25">
      <c r="A24" s="8" t="s">
        <v>5</v>
      </c>
      <c r="B24" s="50">
        <v>215</v>
      </c>
      <c r="C24" s="28">
        <v>4243</v>
      </c>
      <c r="D24" s="9">
        <f t="shared" ref="D24:D26" si="5">B24/C24</f>
        <v>5.0671694555738861E-2</v>
      </c>
      <c r="E24" s="50">
        <v>166</v>
      </c>
      <c r="F24" s="28">
        <v>4232</v>
      </c>
      <c r="G24" s="9">
        <f t="shared" ref="G24:G26" si="6">E24/F24</f>
        <v>3.9224952741020794E-2</v>
      </c>
      <c r="H24" s="50">
        <v>180</v>
      </c>
      <c r="I24" s="28">
        <v>4470</v>
      </c>
      <c r="J24" s="9">
        <f t="shared" ref="J24:J27" si="7">H24/I24</f>
        <v>4.0268456375838924E-2</v>
      </c>
      <c r="K24" s="50">
        <v>212</v>
      </c>
      <c r="L24" s="28">
        <v>4649</v>
      </c>
      <c r="M24" s="9">
        <f t="shared" ref="M24:M26" si="8">K24/L24</f>
        <v>4.5601204560120456E-2</v>
      </c>
      <c r="N24" s="50">
        <v>163</v>
      </c>
      <c r="O24" s="28">
        <v>4722</v>
      </c>
      <c r="P24" s="9">
        <f t="shared" ref="P24:P26" si="9">N24/O24</f>
        <v>3.4519271495129185E-2</v>
      </c>
    </row>
    <row r="25" spans="1:16" ht="13.5" customHeight="1" x14ac:dyDescent="0.25">
      <c r="A25" s="8" t="s">
        <v>6</v>
      </c>
      <c r="B25" s="50">
        <v>535</v>
      </c>
      <c r="C25" s="28">
        <v>3388</v>
      </c>
      <c r="D25" s="9">
        <f t="shared" si="5"/>
        <v>0.15791027154663517</v>
      </c>
      <c r="E25" s="50">
        <v>506</v>
      </c>
      <c r="F25" s="28">
        <v>3270</v>
      </c>
      <c r="G25" s="9">
        <f t="shared" si="6"/>
        <v>0.1547400611620795</v>
      </c>
      <c r="H25" s="50">
        <v>469</v>
      </c>
      <c r="I25" s="28">
        <v>3267</v>
      </c>
      <c r="J25" s="9">
        <f t="shared" si="7"/>
        <v>0.14355677992041629</v>
      </c>
      <c r="K25" s="50">
        <v>446</v>
      </c>
      <c r="L25" s="28">
        <v>3464</v>
      </c>
      <c r="M25" s="9">
        <f t="shared" si="8"/>
        <v>0.1287528868360277</v>
      </c>
      <c r="N25" s="50">
        <v>305</v>
      </c>
      <c r="O25" s="28">
        <v>3564</v>
      </c>
      <c r="P25" s="9">
        <f t="shared" si="9"/>
        <v>8.557800224466891E-2</v>
      </c>
    </row>
    <row r="26" spans="1:16" ht="13.5" customHeight="1" x14ac:dyDescent="0.25">
      <c r="A26" s="8" t="s">
        <v>7</v>
      </c>
      <c r="B26" s="50">
        <v>52</v>
      </c>
      <c r="C26" s="28">
        <v>704</v>
      </c>
      <c r="D26" s="9">
        <f t="shared" si="5"/>
        <v>7.3863636363636367E-2</v>
      </c>
      <c r="E26" s="50">
        <v>56</v>
      </c>
      <c r="F26" s="28">
        <v>674</v>
      </c>
      <c r="G26" s="9">
        <f t="shared" si="6"/>
        <v>8.3086053412462904E-2</v>
      </c>
      <c r="H26" s="50">
        <v>53</v>
      </c>
      <c r="I26" s="28">
        <v>703</v>
      </c>
      <c r="J26" s="9">
        <f t="shared" si="7"/>
        <v>7.5391180654338544E-2</v>
      </c>
      <c r="K26" s="50">
        <v>70</v>
      </c>
      <c r="L26" s="28">
        <v>745</v>
      </c>
      <c r="M26" s="9">
        <f t="shared" si="8"/>
        <v>9.3959731543624164E-2</v>
      </c>
      <c r="N26" s="50">
        <v>51</v>
      </c>
      <c r="O26" s="28">
        <v>775</v>
      </c>
      <c r="P26" s="9">
        <f t="shared" si="9"/>
        <v>6.580645161290323E-2</v>
      </c>
    </row>
    <row r="27" spans="1:16" ht="13.5" customHeight="1" x14ac:dyDescent="0.25">
      <c r="A27" s="8" t="s">
        <v>8</v>
      </c>
      <c r="B27" s="50" t="s">
        <v>41</v>
      </c>
      <c r="C27" s="28">
        <v>286</v>
      </c>
      <c r="D27" s="9" t="s">
        <v>41</v>
      </c>
      <c r="E27" s="50" t="s">
        <v>41</v>
      </c>
      <c r="F27" s="28">
        <v>322</v>
      </c>
      <c r="G27" s="9" t="s">
        <v>41</v>
      </c>
      <c r="H27" s="50">
        <v>10</v>
      </c>
      <c r="I27" s="28">
        <v>319</v>
      </c>
      <c r="J27" s="9">
        <f t="shared" si="7"/>
        <v>3.1347962382445138E-2</v>
      </c>
      <c r="K27" s="50" t="s">
        <v>41</v>
      </c>
      <c r="L27" s="28">
        <v>332</v>
      </c>
      <c r="M27" s="9" t="s">
        <v>41</v>
      </c>
      <c r="N27" s="50" t="s">
        <v>41</v>
      </c>
      <c r="O27" s="28">
        <v>324</v>
      </c>
      <c r="P27" s="9" t="s">
        <v>41</v>
      </c>
    </row>
    <row r="28" spans="1:16" ht="15" customHeight="1" x14ac:dyDescent="0.25">
      <c r="A28" s="8" t="s">
        <v>9</v>
      </c>
      <c r="B28" s="45" t="s">
        <v>41</v>
      </c>
      <c r="C28" s="29">
        <v>52</v>
      </c>
      <c r="D28" s="53" t="s">
        <v>41</v>
      </c>
      <c r="E28" s="45" t="s">
        <v>41</v>
      </c>
      <c r="F28" s="29" t="s">
        <v>41</v>
      </c>
      <c r="G28" s="51" t="s">
        <v>41</v>
      </c>
      <c r="H28" s="45" t="s">
        <v>41</v>
      </c>
      <c r="I28" s="29" t="s">
        <v>41</v>
      </c>
      <c r="J28" s="51" t="s">
        <v>41</v>
      </c>
      <c r="K28" s="45" t="s">
        <v>41</v>
      </c>
      <c r="L28" s="29" t="s">
        <v>41</v>
      </c>
      <c r="M28" s="51" t="s">
        <v>41</v>
      </c>
      <c r="N28" s="45" t="s">
        <v>41</v>
      </c>
      <c r="O28" s="29" t="s">
        <v>41</v>
      </c>
      <c r="P28" s="51" t="s">
        <v>41</v>
      </c>
    </row>
    <row r="29" spans="1:16" ht="15" customHeight="1" thickBot="1" x14ac:dyDescent="0.3">
      <c r="A29" s="8" t="s">
        <v>10</v>
      </c>
      <c r="B29" s="46"/>
      <c r="C29" s="47" t="s">
        <v>41</v>
      </c>
      <c r="D29" s="27" t="s">
        <v>41</v>
      </c>
      <c r="E29" s="46" t="s">
        <v>41</v>
      </c>
      <c r="F29" s="47" t="s">
        <v>41</v>
      </c>
      <c r="G29" s="52" t="s">
        <v>41</v>
      </c>
      <c r="H29" s="46" t="s">
        <v>41</v>
      </c>
      <c r="I29" s="47" t="s">
        <v>41</v>
      </c>
      <c r="J29" s="52" t="s">
        <v>41</v>
      </c>
      <c r="K29" s="46" t="s">
        <v>41</v>
      </c>
      <c r="L29" s="47" t="s">
        <v>41</v>
      </c>
      <c r="M29" s="52" t="s">
        <v>41</v>
      </c>
      <c r="N29" s="46" t="s">
        <v>41</v>
      </c>
      <c r="O29" s="47" t="s">
        <v>41</v>
      </c>
      <c r="P29" s="52" t="s">
        <v>41</v>
      </c>
    </row>
    <row r="30" spans="1:16" ht="15.75" thickBot="1" x14ac:dyDescent="0.3">
      <c r="A30" s="12" t="s">
        <v>13</v>
      </c>
      <c r="B30" s="68">
        <v>151124</v>
      </c>
      <c r="C30" s="69">
        <v>2792233</v>
      </c>
      <c r="D30" s="35">
        <f>B30/C30</f>
        <v>5.4122990452444335E-2</v>
      </c>
      <c r="E30" s="36">
        <v>138812</v>
      </c>
      <c r="F30" s="37">
        <v>2817076</v>
      </c>
      <c r="G30" s="38">
        <f>E30/F30</f>
        <v>4.927520592273691E-2</v>
      </c>
      <c r="H30" s="39">
        <v>144611</v>
      </c>
      <c r="I30" s="40">
        <v>2833115</v>
      </c>
      <c r="J30" s="35">
        <f>H30/I30</f>
        <v>5.1043109792578131E-2</v>
      </c>
      <c r="K30" s="36">
        <v>154798</v>
      </c>
      <c r="L30" s="37">
        <v>2846857</v>
      </c>
      <c r="M30" s="38">
        <f>K30/L30</f>
        <v>5.4375052909225861E-2</v>
      </c>
      <c r="N30" s="64" t="s">
        <v>108</v>
      </c>
      <c r="O30" s="40">
        <v>2858949</v>
      </c>
      <c r="P30" s="65" t="s">
        <v>108</v>
      </c>
    </row>
    <row r="31" spans="1:16" ht="15.75" thickBot="1" x14ac:dyDescent="0.3">
      <c r="A31" s="10" t="s">
        <v>11</v>
      </c>
      <c r="B31" s="30">
        <v>1267</v>
      </c>
      <c r="C31" s="31">
        <v>19745</v>
      </c>
      <c r="D31" s="11">
        <f>B31/C31</f>
        <v>6.4168143833882002E-2</v>
      </c>
      <c r="E31" s="32">
        <v>1174</v>
      </c>
      <c r="F31" s="31">
        <v>18776</v>
      </c>
      <c r="G31" s="11">
        <f>E31/F31</f>
        <v>6.2526629740093737E-2</v>
      </c>
      <c r="H31" s="32">
        <v>1140</v>
      </c>
      <c r="I31" s="31">
        <v>19644</v>
      </c>
      <c r="J31" s="11">
        <f>H31/I31</f>
        <v>5.8032987171655469E-2</v>
      </c>
      <c r="K31" s="32">
        <v>1208</v>
      </c>
      <c r="L31" s="31">
        <v>20080</v>
      </c>
      <c r="M31" s="11">
        <f>K31/L31</f>
        <v>6.0159362549800796E-2</v>
      </c>
      <c r="N31" s="32">
        <v>893</v>
      </c>
      <c r="O31" s="31">
        <v>19565</v>
      </c>
      <c r="P31" s="11">
        <f>N31/O31</f>
        <v>4.5642729363659595E-2</v>
      </c>
    </row>
    <row r="32" spans="1:16" ht="15" customHeight="1" x14ac:dyDescent="0.25">
      <c r="A32" s="296" t="s">
        <v>15</v>
      </c>
      <c r="B32" s="303">
        <f>B23-B25</f>
        <v>-76</v>
      </c>
      <c r="C32" s="305">
        <f>C23-C25</f>
        <v>7684</v>
      </c>
      <c r="D32" s="300">
        <f>D23-D25</f>
        <v>-0.11645434669114385</v>
      </c>
      <c r="E32" s="303">
        <f>E23-E25</f>
        <v>-68</v>
      </c>
      <c r="F32" s="305">
        <f>F23-F25</f>
        <v>6962</v>
      </c>
      <c r="G32" s="300">
        <f>G23-G25</f>
        <v>-0.1119331807867863</v>
      </c>
      <c r="H32" s="303">
        <f>H23-H25</f>
        <v>-41</v>
      </c>
      <c r="I32" s="305">
        <f>I23-I25</f>
        <v>7569</v>
      </c>
      <c r="J32" s="300">
        <f>J23-J25</f>
        <v>-0.10405881018988843</v>
      </c>
      <c r="K32" s="303">
        <f>K23-K25</f>
        <v>27</v>
      </c>
      <c r="L32" s="305">
        <f>L23-L25</f>
        <v>7375</v>
      </c>
      <c r="M32" s="300">
        <f>M23-M25</f>
        <v>-8.5114174777719737E-2</v>
      </c>
      <c r="N32" s="303">
        <f>N23-N25</f>
        <v>61</v>
      </c>
      <c r="O32" s="305">
        <f>O23-O25</f>
        <v>6578</v>
      </c>
      <c r="P32" s="300">
        <f>P23-P25</f>
        <v>-4.9490445549736944E-2</v>
      </c>
    </row>
    <row r="33" spans="1:16" ht="15.75" thickBot="1" x14ac:dyDescent="0.3">
      <c r="A33" s="297" t="s">
        <v>16</v>
      </c>
      <c r="B33" s="304">
        <f>B23-B24</f>
        <v>244</v>
      </c>
      <c r="C33" s="306">
        <f>C23-C24</f>
        <v>6829</v>
      </c>
      <c r="D33" s="301">
        <f>D23-D24</f>
        <v>-9.2157697002475322E-3</v>
      </c>
      <c r="E33" s="304">
        <f>E23-E24</f>
        <v>272</v>
      </c>
      <c r="F33" s="306">
        <f>F23-F24</f>
        <v>6000</v>
      </c>
      <c r="G33" s="302">
        <f>G23-G24</f>
        <v>3.5819276342724041E-3</v>
      </c>
      <c r="H33" s="304">
        <f>H23-H24</f>
        <v>248</v>
      </c>
      <c r="I33" s="306">
        <f>I23-I24</f>
        <v>6366</v>
      </c>
      <c r="J33" s="302">
        <f>J23-J24</f>
        <v>-7.7048664531105537E-4</v>
      </c>
      <c r="K33" s="304">
        <f>K23-K24</f>
        <v>261</v>
      </c>
      <c r="L33" s="306">
        <f>L23-L24</f>
        <v>6190</v>
      </c>
      <c r="M33" s="302">
        <f>M23-M24</f>
        <v>-1.9624925018124975E-3</v>
      </c>
      <c r="N33" s="304">
        <f>N23-N24</f>
        <v>203</v>
      </c>
      <c r="O33" s="306">
        <f>O23-O24</f>
        <v>5420</v>
      </c>
      <c r="P33" s="302">
        <f>P23-P24</f>
        <v>1.5682851998027811E-3</v>
      </c>
    </row>
    <row r="34" spans="1:16" ht="4.5" customHeight="1" thickBot="1" x14ac:dyDescent="0.3"/>
    <row r="35" spans="1:16" ht="15" customHeight="1" x14ac:dyDescent="0.25">
      <c r="A35" s="180" t="s">
        <v>65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2"/>
    </row>
    <row r="36" spans="1:16" ht="13.5" customHeight="1" thickBot="1" x14ac:dyDescent="0.3">
      <c r="A36" s="183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5"/>
    </row>
    <row r="37" spans="1:16" ht="13.5" customHeight="1" x14ac:dyDescent="0.25">
      <c r="A37" s="186" t="s">
        <v>0</v>
      </c>
      <c r="B37" s="188" t="s">
        <v>14</v>
      </c>
      <c r="C37" s="189"/>
      <c r="D37" s="190"/>
      <c r="E37" s="188" t="s">
        <v>1</v>
      </c>
      <c r="F37" s="189"/>
      <c r="G37" s="190"/>
      <c r="H37" s="188" t="s">
        <v>2</v>
      </c>
      <c r="I37" s="189"/>
      <c r="J37" s="190"/>
      <c r="K37" s="188" t="s">
        <v>3</v>
      </c>
      <c r="L37" s="189"/>
      <c r="M37" s="190"/>
      <c r="N37" s="191" t="s">
        <v>48</v>
      </c>
      <c r="O37" s="191"/>
      <c r="P37" s="192"/>
    </row>
    <row r="38" spans="1:16" ht="58.5" customHeight="1" thickBot="1" x14ac:dyDescent="0.3">
      <c r="A38" s="187"/>
      <c r="B38" s="58" t="s">
        <v>72</v>
      </c>
      <c r="C38" s="42" t="s">
        <v>73</v>
      </c>
      <c r="D38" s="59" t="s">
        <v>74</v>
      </c>
      <c r="E38" s="58" t="s">
        <v>72</v>
      </c>
      <c r="F38" s="42" t="s">
        <v>73</v>
      </c>
      <c r="G38" s="59" t="s">
        <v>74</v>
      </c>
      <c r="H38" s="58" t="s">
        <v>72</v>
      </c>
      <c r="I38" s="42" t="s">
        <v>73</v>
      </c>
      <c r="J38" s="59" t="s">
        <v>74</v>
      </c>
      <c r="K38" s="58" t="s">
        <v>72</v>
      </c>
      <c r="L38" s="42" t="s">
        <v>73</v>
      </c>
      <c r="M38" s="59" t="s">
        <v>74</v>
      </c>
      <c r="N38" s="58" t="s">
        <v>72</v>
      </c>
      <c r="O38" s="42" t="s">
        <v>73</v>
      </c>
      <c r="P38" s="59" t="s">
        <v>74</v>
      </c>
    </row>
    <row r="39" spans="1:16" ht="13.5" customHeight="1" x14ac:dyDescent="0.25">
      <c r="A39" s="8" t="s">
        <v>4</v>
      </c>
      <c r="B39" s="193" t="s">
        <v>58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5"/>
      <c r="N39" s="48">
        <v>58</v>
      </c>
      <c r="O39" s="49">
        <v>601</v>
      </c>
      <c r="P39" s="44">
        <f>N39/O39</f>
        <v>9.6505823627287851E-2</v>
      </c>
    </row>
    <row r="40" spans="1:16" ht="13.5" customHeight="1" x14ac:dyDescent="0.25">
      <c r="A40" s="8" t="s">
        <v>5</v>
      </c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8"/>
      <c r="N40" s="50">
        <v>11</v>
      </c>
      <c r="O40" s="28">
        <v>237</v>
      </c>
      <c r="P40" s="9">
        <f>N40/O40</f>
        <v>4.6413502109704644E-2</v>
      </c>
    </row>
    <row r="41" spans="1:16" ht="13.5" customHeight="1" x14ac:dyDescent="0.25">
      <c r="A41" s="8" t="s">
        <v>6</v>
      </c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8"/>
      <c r="N41" s="50">
        <v>47</v>
      </c>
      <c r="O41" s="28">
        <v>568</v>
      </c>
      <c r="P41" s="9">
        <f>N41/O41</f>
        <v>8.2746478873239437E-2</v>
      </c>
    </row>
    <row r="42" spans="1:16" ht="13.5" customHeight="1" x14ac:dyDescent="0.25">
      <c r="A42" s="8" t="s">
        <v>7</v>
      </c>
      <c r="B42" s="196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8"/>
      <c r="N42" s="50" t="s">
        <v>41</v>
      </c>
      <c r="O42" s="28" t="s">
        <v>41</v>
      </c>
      <c r="P42" s="9" t="s">
        <v>41</v>
      </c>
    </row>
    <row r="43" spans="1:16" ht="13.5" customHeight="1" x14ac:dyDescent="0.25">
      <c r="A43" s="8" t="s">
        <v>8</v>
      </c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8"/>
      <c r="N43" s="50"/>
      <c r="O43" s="28"/>
      <c r="P43" s="9"/>
    </row>
    <row r="44" spans="1:16" ht="15" customHeight="1" x14ac:dyDescent="0.25">
      <c r="A44" s="8" t="s">
        <v>9</v>
      </c>
      <c r="B44" s="196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8"/>
      <c r="N44" s="45" t="s">
        <v>41</v>
      </c>
      <c r="O44" s="29" t="s">
        <v>41</v>
      </c>
      <c r="P44" s="51" t="s">
        <v>41</v>
      </c>
    </row>
    <row r="45" spans="1:16" ht="15" customHeight="1" thickBot="1" x14ac:dyDescent="0.3">
      <c r="A45" s="8" t="s">
        <v>10</v>
      </c>
      <c r="B45" s="196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8"/>
      <c r="N45" s="46"/>
      <c r="O45" s="47"/>
      <c r="P45" s="52"/>
    </row>
    <row r="46" spans="1:16" ht="15.75" thickBot="1" x14ac:dyDescent="0.3">
      <c r="A46" s="10" t="s">
        <v>11</v>
      </c>
      <c r="B46" s="19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8"/>
      <c r="N46" s="32">
        <v>125</v>
      </c>
      <c r="O46" s="31">
        <v>1507</v>
      </c>
      <c r="P46" s="11">
        <f>N46/O46</f>
        <v>8.2946250829462512E-2</v>
      </c>
    </row>
    <row r="47" spans="1:16" ht="15" customHeight="1" x14ac:dyDescent="0.25">
      <c r="A47" s="296" t="s">
        <v>15</v>
      </c>
      <c r="B47" s="196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8"/>
      <c r="N47" s="303">
        <f>N39-N41</f>
        <v>11</v>
      </c>
      <c r="O47" s="305">
        <f>O39-O41</f>
        <v>33</v>
      </c>
      <c r="P47" s="298">
        <f>P39-P41</f>
        <v>1.3759344754048414E-2</v>
      </c>
    </row>
    <row r="48" spans="1:16" ht="15.75" thickBot="1" x14ac:dyDescent="0.3">
      <c r="A48" s="297" t="s">
        <v>16</v>
      </c>
      <c r="B48" s="199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1"/>
      <c r="N48" s="304">
        <f>N39-N40</f>
        <v>47</v>
      </c>
      <c r="O48" s="306">
        <f>O39-O40</f>
        <v>364</v>
      </c>
      <c r="P48" s="299">
        <f>P39-P40</f>
        <v>5.0092321517583208E-2</v>
      </c>
    </row>
    <row r="49" spans="1:16" ht="4.5" customHeight="1" thickBot="1" x14ac:dyDescent="0.3"/>
    <row r="50" spans="1:16" ht="15" customHeight="1" x14ac:dyDescent="0.25">
      <c r="A50" s="150" t="s">
        <v>103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2"/>
      <c r="N50" s="70"/>
      <c r="O50" s="70"/>
      <c r="P50" s="70"/>
    </row>
    <row r="51" spans="1:16" ht="6.75" customHeight="1" thickBot="1" x14ac:dyDescent="0.3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70"/>
      <c r="O51" s="70"/>
      <c r="P51" s="70"/>
    </row>
    <row r="52" spans="1:16" ht="15" customHeight="1" x14ac:dyDescent="0.25">
      <c r="A52" s="218" t="s">
        <v>61</v>
      </c>
      <c r="B52" s="202" t="s">
        <v>57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4"/>
    </row>
    <row r="53" spans="1:16" ht="15.75" thickBot="1" x14ac:dyDescent="0.3">
      <c r="A53" s="219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7"/>
    </row>
    <row r="54" spans="1:16" ht="15" customHeight="1" thickBot="1" x14ac:dyDescent="0.3">
      <c r="A54" s="220"/>
      <c r="B54" s="159" t="s">
        <v>54</v>
      </c>
      <c r="C54" s="160"/>
      <c r="D54" s="160"/>
      <c r="E54" s="161"/>
      <c r="F54" s="159" t="s">
        <v>55</v>
      </c>
      <c r="G54" s="160"/>
      <c r="H54" s="160"/>
      <c r="I54" s="161"/>
      <c r="J54" s="159" t="s">
        <v>56</v>
      </c>
      <c r="K54" s="160"/>
      <c r="L54" s="160"/>
      <c r="M54" s="161"/>
    </row>
    <row r="55" spans="1:16" ht="57" customHeight="1" thickBot="1" x14ac:dyDescent="0.3">
      <c r="A55" s="129" t="s">
        <v>0</v>
      </c>
      <c r="B55" s="86" t="s">
        <v>62</v>
      </c>
      <c r="C55" s="108" t="s">
        <v>102</v>
      </c>
      <c r="D55" s="208" t="s">
        <v>49</v>
      </c>
      <c r="E55" s="221"/>
      <c r="F55" s="86" t="s">
        <v>50</v>
      </c>
      <c r="G55" s="108" t="s">
        <v>102</v>
      </c>
      <c r="H55" s="208" t="s">
        <v>51</v>
      </c>
      <c r="I55" s="209"/>
      <c r="J55" s="86" t="s">
        <v>59</v>
      </c>
      <c r="K55" s="108" t="s">
        <v>102</v>
      </c>
      <c r="L55" s="208" t="s">
        <v>60</v>
      </c>
      <c r="M55" s="209"/>
    </row>
    <row r="56" spans="1:16" x14ac:dyDescent="0.25">
      <c r="A56" s="98" t="s">
        <v>4</v>
      </c>
      <c r="B56" s="96">
        <v>48</v>
      </c>
      <c r="C56" s="97">
        <v>9044</v>
      </c>
      <c r="D56" s="176">
        <f>B56/C56</f>
        <v>5.307386112339673E-3</v>
      </c>
      <c r="E56" s="177"/>
      <c r="F56" s="96" t="s">
        <v>98</v>
      </c>
      <c r="G56" s="97">
        <f t="shared" ref="G56:G61" si="10">C56</f>
        <v>9044</v>
      </c>
      <c r="H56" s="176" t="s">
        <v>41</v>
      </c>
      <c r="I56" s="177"/>
      <c r="J56" s="96" t="s">
        <v>98</v>
      </c>
      <c r="K56" s="97">
        <f t="shared" ref="K56:K61" si="11">C56</f>
        <v>9044</v>
      </c>
      <c r="L56" s="178" t="s">
        <v>41</v>
      </c>
      <c r="M56" s="179"/>
    </row>
    <row r="57" spans="1:16" x14ac:dyDescent="0.25">
      <c r="A57" s="99" t="s">
        <v>5</v>
      </c>
      <c r="B57" s="14">
        <v>20</v>
      </c>
      <c r="C57" s="15">
        <v>4336</v>
      </c>
      <c r="D57" s="314">
        <f>B57/C57</f>
        <v>4.6125461254612546E-3</v>
      </c>
      <c r="E57" s="315"/>
      <c r="F57" s="14" t="s">
        <v>98</v>
      </c>
      <c r="G57" s="15">
        <f t="shared" si="10"/>
        <v>4336</v>
      </c>
      <c r="H57" s="162" t="s">
        <v>41</v>
      </c>
      <c r="I57" s="163"/>
      <c r="J57" s="14" t="s">
        <v>98</v>
      </c>
      <c r="K57" s="15">
        <f t="shared" si="11"/>
        <v>4336</v>
      </c>
      <c r="L57" s="164" t="s">
        <v>41</v>
      </c>
      <c r="M57" s="165"/>
    </row>
    <row r="58" spans="1:16" x14ac:dyDescent="0.25">
      <c r="A58" s="99" t="s">
        <v>6</v>
      </c>
      <c r="B58" s="14">
        <v>35</v>
      </c>
      <c r="C58" s="15">
        <v>3124</v>
      </c>
      <c r="D58" s="162">
        <f>B58/C58</f>
        <v>1.1203585147247119E-2</v>
      </c>
      <c r="E58" s="163"/>
      <c r="F58" s="14">
        <v>13</v>
      </c>
      <c r="G58" s="15">
        <f t="shared" si="10"/>
        <v>3124</v>
      </c>
      <c r="H58" s="314">
        <f>F58/G58</f>
        <v>4.1613316261203586E-3</v>
      </c>
      <c r="I58" s="315"/>
      <c r="J58" s="14">
        <v>26</v>
      </c>
      <c r="K58" s="15">
        <f t="shared" si="11"/>
        <v>3124</v>
      </c>
      <c r="L58" s="164">
        <f>J58/K58</f>
        <v>8.3226632522407171E-3</v>
      </c>
      <c r="M58" s="165"/>
    </row>
    <row r="59" spans="1:16" x14ac:dyDescent="0.25">
      <c r="A59" s="99" t="s">
        <v>7</v>
      </c>
      <c r="B59" s="14">
        <v>10</v>
      </c>
      <c r="C59" s="15">
        <v>717</v>
      </c>
      <c r="D59" s="162" t="s">
        <v>41</v>
      </c>
      <c r="E59" s="163"/>
      <c r="F59" s="14"/>
      <c r="G59" s="15">
        <f t="shared" si="10"/>
        <v>717</v>
      </c>
      <c r="H59" s="162"/>
      <c r="I59" s="163"/>
      <c r="J59" s="14" t="s">
        <v>98</v>
      </c>
      <c r="K59" s="15">
        <f t="shared" si="11"/>
        <v>717</v>
      </c>
      <c r="L59" s="164" t="s">
        <v>41</v>
      </c>
      <c r="M59" s="165"/>
    </row>
    <row r="60" spans="1:16" x14ac:dyDescent="0.25">
      <c r="A60" s="99" t="s">
        <v>8</v>
      </c>
      <c r="B60" s="14" t="s">
        <v>98</v>
      </c>
      <c r="C60" s="15">
        <v>316</v>
      </c>
      <c r="D60" s="162" t="s">
        <v>41</v>
      </c>
      <c r="E60" s="163"/>
      <c r="F60" s="14"/>
      <c r="G60" s="15">
        <f t="shared" si="10"/>
        <v>316</v>
      </c>
      <c r="H60" s="162"/>
      <c r="I60" s="163"/>
      <c r="J60" s="14"/>
      <c r="K60" s="15">
        <f t="shared" si="11"/>
        <v>316</v>
      </c>
      <c r="L60" s="164"/>
      <c r="M60" s="165"/>
    </row>
    <row r="61" spans="1:16" x14ac:dyDescent="0.25">
      <c r="A61" s="99" t="s">
        <v>9</v>
      </c>
      <c r="B61" s="14" t="s">
        <v>98</v>
      </c>
      <c r="C61" s="15">
        <v>26</v>
      </c>
      <c r="D61" s="162" t="s">
        <v>41</v>
      </c>
      <c r="E61" s="163"/>
      <c r="F61" s="14"/>
      <c r="G61" s="15">
        <f t="shared" si="10"/>
        <v>26</v>
      </c>
      <c r="H61" s="162"/>
      <c r="I61" s="163"/>
      <c r="J61" s="14"/>
      <c r="K61" s="15">
        <f t="shared" si="11"/>
        <v>26</v>
      </c>
      <c r="L61" s="164"/>
      <c r="M61" s="165"/>
    </row>
    <row r="62" spans="1:16" x14ac:dyDescent="0.25">
      <c r="A62" s="99" t="s">
        <v>10</v>
      </c>
      <c r="B62" s="14"/>
      <c r="C62" s="15" t="s">
        <v>98</v>
      </c>
      <c r="D62" s="162"/>
      <c r="E62" s="163"/>
      <c r="F62" s="14"/>
      <c r="G62" s="15" t="str">
        <f>$C$62</f>
        <v>&lt;10</v>
      </c>
      <c r="H62" s="162"/>
      <c r="I62" s="163"/>
      <c r="J62" s="14"/>
      <c r="K62" s="15" t="str">
        <f>$C$62</f>
        <v>&lt;10</v>
      </c>
      <c r="L62" s="164"/>
      <c r="M62" s="165"/>
    </row>
    <row r="63" spans="1:16" x14ac:dyDescent="0.25">
      <c r="A63" s="100" t="s">
        <v>11</v>
      </c>
      <c r="B63" s="95">
        <v>115</v>
      </c>
      <c r="C63" s="76">
        <v>17566</v>
      </c>
      <c r="D63" s="170">
        <f>B63/C63</f>
        <v>6.5467380166230214E-3</v>
      </c>
      <c r="E63" s="171"/>
      <c r="F63" s="95">
        <v>18</v>
      </c>
      <c r="G63" s="76">
        <f>C63</f>
        <v>17566</v>
      </c>
      <c r="H63" s="318">
        <f>F63/G63</f>
        <v>1.0247068199931686E-3</v>
      </c>
      <c r="I63" s="319"/>
      <c r="J63" s="95">
        <v>40</v>
      </c>
      <c r="K63" s="76">
        <f>C63</f>
        <v>17566</v>
      </c>
      <c r="L63" s="320">
        <f>J63/K63</f>
        <v>2.277126266651486E-3</v>
      </c>
      <c r="M63" s="321"/>
    </row>
    <row r="64" spans="1:16" ht="15.75" customHeight="1" x14ac:dyDescent="0.25">
      <c r="A64" s="101" t="s">
        <v>15</v>
      </c>
      <c r="B64" s="14">
        <f>B56-B58</f>
        <v>13</v>
      </c>
      <c r="C64" s="15">
        <f>C56-C58</f>
        <v>5920</v>
      </c>
      <c r="D64" s="172">
        <f>D56-D58</f>
        <v>-5.8961990349074463E-3</v>
      </c>
      <c r="E64" s="173"/>
      <c r="F64" s="14" t="s">
        <v>41</v>
      </c>
      <c r="G64" s="15">
        <f>G56-G58</f>
        <v>5920</v>
      </c>
      <c r="H64" s="172" t="s">
        <v>41</v>
      </c>
      <c r="I64" s="173"/>
      <c r="J64" s="14" t="s">
        <v>41</v>
      </c>
      <c r="K64" s="15">
        <f>K56-K58</f>
        <v>5920</v>
      </c>
      <c r="L64" s="174" t="s">
        <v>41</v>
      </c>
      <c r="M64" s="175"/>
    </row>
    <row r="65" spans="1:16" ht="15.75" thickBot="1" x14ac:dyDescent="0.3">
      <c r="A65" s="102" t="s">
        <v>16</v>
      </c>
      <c r="B65" s="74">
        <f>B56-B57</f>
        <v>28</v>
      </c>
      <c r="C65" s="75">
        <f>C56-C57</f>
        <v>4708</v>
      </c>
      <c r="D65" s="316">
        <f>D56-D57</f>
        <v>6.9483998687841844E-4</v>
      </c>
      <c r="E65" s="317"/>
      <c r="F65" s="74" t="s">
        <v>41</v>
      </c>
      <c r="G65" s="75">
        <f>G56-G57</f>
        <v>4708</v>
      </c>
      <c r="H65" s="166" t="s">
        <v>41</v>
      </c>
      <c r="I65" s="167"/>
      <c r="J65" s="74" t="s">
        <v>41</v>
      </c>
      <c r="K65" s="75">
        <f>K56-K57</f>
        <v>4708</v>
      </c>
      <c r="L65" s="168" t="s">
        <v>41</v>
      </c>
      <c r="M65" s="169"/>
    </row>
    <row r="66" spans="1:16" ht="15.75" thickBot="1" x14ac:dyDescent="0.3">
      <c r="A66" s="215" t="s">
        <v>96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7"/>
    </row>
    <row r="67" spans="1:16" ht="15.75" thickBot="1" x14ac:dyDescent="0.3">
      <c r="A67" s="212" t="s">
        <v>42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4"/>
      <c r="N67" s="73"/>
      <c r="O67" s="73"/>
      <c r="P67" s="73"/>
    </row>
    <row r="68" spans="1:16" ht="4.5" customHeight="1" thickBot="1" x14ac:dyDescent="0.3"/>
    <row r="69" spans="1:16" x14ac:dyDescent="0.25">
      <c r="A69" s="156" t="s">
        <v>12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8"/>
      <c r="N69" s="71"/>
      <c r="O69" s="71"/>
      <c r="P69" s="71"/>
    </row>
    <row r="70" spans="1:16" x14ac:dyDescent="0.25">
      <c r="A70" s="143" t="s">
        <v>75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5"/>
      <c r="N70" s="72"/>
      <c r="O70" s="72"/>
      <c r="P70" s="72"/>
    </row>
    <row r="71" spans="1:16" x14ac:dyDescent="0.25">
      <c r="A71" s="143" t="s">
        <v>76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5"/>
      <c r="N71" s="72"/>
      <c r="O71" s="72"/>
      <c r="P71" s="72"/>
    </row>
    <row r="72" spans="1:16" x14ac:dyDescent="0.25">
      <c r="A72" s="143" t="s">
        <v>77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5"/>
      <c r="N72" s="72"/>
      <c r="O72" s="72"/>
      <c r="P72" s="72"/>
    </row>
    <row r="73" spans="1:16" x14ac:dyDescent="0.25">
      <c r="A73" s="143" t="s">
        <v>78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5"/>
      <c r="N73" s="72"/>
      <c r="O73" s="72"/>
      <c r="P73" s="72"/>
    </row>
    <row r="74" spans="1:16" x14ac:dyDescent="0.25">
      <c r="A74" s="143" t="s">
        <v>79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5"/>
      <c r="N74" s="72"/>
      <c r="O74" s="72"/>
      <c r="P74" s="72"/>
    </row>
    <row r="75" spans="1:16" x14ac:dyDescent="0.25">
      <c r="A75" s="143" t="s">
        <v>80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5"/>
      <c r="N75" s="72"/>
      <c r="O75" s="72"/>
      <c r="P75" s="72"/>
    </row>
    <row r="76" spans="1:16" x14ac:dyDescent="0.25">
      <c r="A76" s="143" t="s">
        <v>81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5"/>
      <c r="N76" s="72"/>
      <c r="O76" s="72"/>
      <c r="P76" s="72"/>
    </row>
    <row r="77" spans="1:16" x14ac:dyDescent="0.25">
      <c r="A77" s="143" t="s">
        <v>82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5"/>
      <c r="N77" s="72"/>
      <c r="O77" s="72"/>
      <c r="P77" s="72"/>
    </row>
    <row r="78" spans="1:16" ht="15.75" thickBot="1" x14ac:dyDescent="0.3">
      <c r="A78" s="146" t="s">
        <v>83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8"/>
      <c r="N78" s="72"/>
      <c r="O78" s="72"/>
      <c r="P78" s="72"/>
    </row>
    <row r="79" spans="1:16" ht="4.5" customHeight="1" x14ac:dyDescent="0.25">
      <c r="O79" s="6"/>
      <c r="P79" s="7"/>
    </row>
    <row r="80" spans="1:16" x14ac:dyDescent="0.25">
      <c r="A80" s="149" t="s">
        <v>53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73"/>
      <c r="O80" s="73"/>
      <c r="P80" s="73"/>
    </row>
    <row r="81" spans="1:16" x14ac:dyDescent="0.25">
      <c r="A81" s="149" t="s">
        <v>52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73"/>
      <c r="O81" s="73"/>
      <c r="P81" s="73"/>
    </row>
  </sheetData>
  <mergeCells count="77">
    <mergeCell ref="A67:M67"/>
    <mergeCell ref="K21:M21"/>
    <mergeCell ref="N21:P21"/>
    <mergeCell ref="A19:P20"/>
    <mergeCell ref="A66:M66"/>
    <mergeCell ref="A52:A54"/>
    <mergeCell ref="A21:A22"/>
    <mergeCell ref="B21:D21"/>
    <mergeCell ref="E21:G21"/>
    <mergeCell ref="H21:J21"/>
    <mergeCell ref="H58:I58"/>
    <mergeCell ref="L58:M58"/>
    <mergeCell ref="D55:E55"/>
    <mergeCell ref="H55:I55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D56:E56"/>
    <mergeCell ref="H56:I56"/>
    <mergeCell ref="L56:M56"/>
    <mergeCell ref="A35:P36"/>
    <mergeCell ref="A37:A38"/>
    <mergeCell ref="B37:D37"/>
    <mergeCell ref="E37:G37"/>
    <mergeCell ref="H37:J37"/>
    <mergeCell ref="K37:M37"/>
    <mergeCell ref="N37:P37"/>
    <mergeCell ref="B52:M53"/>
    <mergeCell ref="L55:M55"/>
    <mergeCell ref="B39:M48"/>
    <mergeCell ref="H61:I61"/>
    <mergeCell ref="L61:M61"/>
    <mergeCell ref="D62:E62"/>
    <mergeCell ref="H62:I62"/>
    <mergeCell ref="L62:M62"/>
    <mergeCell ref="D59:E59"/>
    <mergeCell ref="H59:I59"/>
    <mergeCell ref="L59:M59"/>
    <mergeCell ref="D65:E65"/>
    <mergeCell ref="H65:I65"/>
    <mergeCell ref="L65:M65"/>
    <mergeCell ref="D63:E63"/>
    <mergeCell ref="H63:I63"/>
    <mergeCell ref="L63:M63"/>
    <mergeCell ref="D64:E64"/>
    <mergeCell ref="H64:I64"/>
    <mergeCell ref="L64:M64"/>
    <mergeCell ref="A77:M77"/>
    <mergeCell ref="A78:M78"/>
    <mergeCell ref="A80:M80"/>
    <mergeCell ref="A81:M81"/>
    <mergeCell ref="A50:M51"/>
    <mergeCell ref="A69:M69"/>
    <mergeCell ref="A70:M70"/>
    <mergeCell ref="A71:M71"/>
    <mergeCell ref="A72:M72"/>
    <mergeCell ref="A73:M73"/>
    <mergeCell ref="A74:M74"/>
    <mergeCell ref="A75:M75"/>
    <mergeCell ref="A76:M76"/>
    <mergeCell ref="B54:E54"/>
    <mergeCell ref="F54:I54"/>
    <mergeCell ref="J54:M54"/>
    <mergeCell ref="D60:E60"/>
    <mergeCell ref="H60:I60"/>
    <mergeCell ref="L60:M60"/>
    <mergeCell ref="D57:E57"/>
    <mergeCell ref="H57:I57"/>
    <mergeCell ref="L57:M57"/>
    <mergeCell ref="D58:E58"/>
    <mergeCell ref="D61:E61"/>
  </mergeCells>
  <conditionalFormatting sqref="J7:J11 M7:M11">
    <cfRule type="expression" dxfId="767" priority="214">
      <formula>MOD(ROW(),2)=0</formula>
    </cfRule>
  </conditionalFormatting>
  <conditionalFormatting sqref="A5">
    <cfRule type="expression" dxfId="766" priority="211">
      <formula>MOD(ROW(),2)=0</formula>
    </cfRule>
  </conditionalFormatting>
  <conditionalFormatting sqref="A7:A13">
    <cfRule type="expression" dxfId="765" priority="210">
      <formula>MOD(ROW(),2)=0</formula>
    </cfRule>
  </conditionalFormatting>
  <conditionalFormatting sqref="B6 D6:D13 G7:G13">
    <cfRule type="expression" dxfId="764" priority="191">
      <formula>MOD(ROW(),2)=0</formula>
    </cfRule>
  </conditionalFormatting>
  <conditionalFormatting sqref="J12">
    <cfRule type="expression" dxfId="763" priority="160">
      <formula>MOD(ROW(),2)=0</formula>
    </cfRule>
  </conditionalFormatting>
  <conditionalFormatting sqref="P7:P11">
    <cfRule type="expression" dxfId="762" priority="155">
      <formula>MOD(ROW(),2)=0</formula>
    </cfRule>
  </conditionalFormatting>
  <conditionalFormatting sqref="J13">
    <cfRule type="expression" dxfId="761" priority="149">
      <formula>MOD(ROW(),2)=0</formula>
    </cfRule>
  </conditionalFormatting>
  <conditionalFormatting sqref="M12:M13">
    <cfRule type="expression" dxfId="760" priority="148">
      <formula>MOD(ROW(),2)=0</formula>
    </cfRule>
  </conditionalFormatting>
  <conditionalFormatting sqref="P12:P13">
    <cfRule type="expression" dxfId="759" priority="147">
      <formula>MOD(ROW(),2)=0</formula>
    </cfRule>
  </conditionalFormatting>
  <conditionalFormatting sqref="J23:J27 M23:M27">
    <cfRule type="expression" dxfId="758" priority="146">
      <formula>MOD(ROW(),2)=0</formula>
    </cfRule>
  </conditionalFormatting>
  <conditionalFormatting sqref="A21">
    <cfRule type="expression" dxfId="757" priority="145">
      <formula>MOD(ROW(),2)=0</formula>
    </cfRule>
  </conditionalFormatting>
  <conditionalFormatting sqref="A23:A29">
    <cfRule type="expression" dxfId="756" priority="144">
      <formula>MOD(ROW(),2)=0</formula>
    </cfRule>
  </conditionalFormatting>
  <conditionalFormatting sqref="D23:D29 G23:G29">
    <cfRule type="expression" dxfId="755" priority="143">
      <formula>MOD(ROW(),2)=0</formula>
    </cfRule>
  </conditionalFormatting>
  <conditionalFormatting sqref="J28">
    <cfRule type="expression" dxfId="754" priority="142">
      <formula>MOD(ROW(),2)=0</formula>
    </cfRule>
  </conditionalFormatting>
  <conditionalFormatting sqref="P23:P27">
    <cfRule type="expression" dxfId="753" priority="138">
      <formula>MOD(ROW(),2)=0</formula>
    </cfRule>
  </conditionalFormatting>
  <conditionalFormatting sqref="J29">
    <cfRule type="expression" dxfId="752" priority="133">
      <formula>MOD(ROW(),2)=0</formula>
    </cfRule>
  </conditionalFormatting>
  <conditionalFormatting sqref="M28:M29">
    <cfRule type="expression" dxfId="751" priority="132">
      <formula>MOD(ROW(),2)=0</formula>
    </cfRule>
  </conditionalFormatting>
  <conditionalFormatting sqref="P28:P29">
    <cfRule type="expression" dxfId="750" priority="131">
      <formula>MOD(ROW(),2)=0</formula>
    </cfRule>
  </conditionalFormatting>
  <conditionalFormatting sqref="A55">
    <cfRule type="expression" dxfId="749" priority="103">
      <formula>MOD(ROW(),2)=0</formula>
    </cfRule>
  </conditionalFormatting>
  <conditionalFormatting sqref="A56:A62">
    <cfRule type="expression" dxfId="748" priority="104">
      <formula>MOD(ROW(),2)=0</formula>
    </cfRule>
  </conditionalFormatting>
  <conditionalFormatting sqref="C6">
    <cfRule type="expression" dxfId="747" priority="115">
      <formula>MOD(ROW(),2)=0</formula>
    </cfRule>
  </conditionalFormatting>
  <conditionalFormatting sqref="J64:K65">
    <cfRule type="expression" dxfId="746" priority="88">
      <formula>MOD(ROW(),2)=0</formula>
    </cfRule>
  </conditionalFormatting>
  <conditionalFormatting sqref="F64:G65">
    <cfRule type="expression" dxfId="745" priority="89">
      <formula>MOD(ROW(),2)=0</formula>
    </cfRule>
  </conditionalFormatting>
  <conditionalFormatting sqref="L64:L65">
    <cfRule type="expression" dxfId="744" priority="90">
      <formula>MOD(ROW(),2)=0</formula>
    </cfRule>
  </conditionalFormatting>
  <conditionalFormatting sqref="L56:L62">
    <cfRule type="expression" dxfId="743" priority="91">
      <formula>MOD(ROW(),2)=0</formula>
    </cfRule>
  </conditionalFormatting>
  <conditionalFormatting sqref="H64:H65">
    <cfRule type="expression" dxfId="742" priority="92">
      <formula>MOD(ROW(),2)=0</formula>
    </cfRule>
  </conditionalFormatting>
  <conditionalFormatting sqref="H56:H62">
    <cfRule type="expression" dxfId="741" priority="93">
      <formula>MOD(ROW(),2)=0</formula>
    </cfRule>
  </conditionalFormatting>
  <conditionalFormatting sqref="B56:C62 F56:G62 J56:K62">
    <cfRule type="expression" dxfId="740" priority="99">
      <formula>MOD(ROW(),2)=0</formula>
    </cfRule>
  </conditionalFormatting>
  <conditionalFormatting sqref="B64:D65">
    <cfRule type="expression" dxfId="739" priority="98">
      <formula>MOD(ROW(),2)=0</formula>
    </cfRule>
  </conditionalFormatting>
  <conditionalFormatting sqref="B55 D55:D62">
    <cfRule type="expression" dxfId="738" priority="100">
      <formula>MOD(ROW(),2)=0</formula>
    </cfRule>
  </conditionalFormatting>
  <conditionalFormatting sqref="A37">
    <cfRule type="expression" dxfId="737" priority="86">
      <formula>MOD(ROW(),2)=0</formula>
    </cfRule>
  </conditionalFormatting>
  <conditionalFormatting sqref="A39:A45">
    <cfRule type="expression" dxfId="736" priority="85">
      <formula>MOD(ROW(),2)=0</formula>
    </cfRule>
  </conditionalFormatting>
  <conditionalFormatting sqref="B39">
    <cfRule type="expression" dxfId="735" priority="84">
      <formula>MOD(ROW(),2)=0</formula>
    </cfRule>
  </conditionalFormatting>
  <conditionalFormatting sqref="N39:P43">
    <cfRule type="expression" dxfId="734" priority="82">
      <formula>MOD(ROW(),2)=0</formula>
    </cfRule>
  </conditionalFormatting>
  <conditionalFormatting sqref="N44:P45">
    <cfRule type="expression" dxfId="733" priority="75">
      <formula>MOD(ROW(),2)=0</formula>
    </cfRule>
  </conditionalFormatting>
  <conditionalFormatting sqref="B38 D38">
    <cfRule type="expression" dxfId="732" priority="74">
      <formula>MOD(ROW(),2)=0</formula>
    </cfRule>
  </conditionalFormatting>
  <conditionalFormatting sqref="C38">
    <cfRule type="expression" dxfId="731" priority="68">
      <formula>MOD(ROW(),2)=0</formula>
    </cfRule>
  </conditionalFormatting>
  <conditionalFormatting sqref="F55 H55">
    <cfRule type="expression" dxfId="730" priority="55">
      <formula>MOD(ROW(),2)=0</formula>
    </cfRule>
  </conditionalFormatting>
  <conditionalFormatting sqref="J55 L55">
    <cfRule type="expression" dxfId="729" priority="54">
      <formula>MOD(ROW(),2)=0</formula>
    </cfRule>
  </conditionalFormatting>
  <conditionalFormatting sqref="E6 G6">
    <cfRule type="expression" dxfId="728" priority="53">
      <formula>MOD(ROW(),2)=0</formula>
    </cfRule>
  </conditionalFormatting>
  <conditionalFormatting sqref="F6">
    <cfRule type="expression" dxfId="727" priority="52">
      <formula>MOD(ROW(),2)=0</formula>
    </cfRule>
  </conditionalFormatting>
  <conditionalFormatting sqref="H6 J6">
    <cfRule type="expression" dxfId="726" priority="51">
      <formula>MOD(ROW(),2)=0</formula>
    </cfRule>
  </conditionalFormatting>
  <conditionalFormatting sqref="I6">
    <cfRule type="expression" dxfId="725" priority="50">
      <formula>MOD(ROW(),2)=0</formula>
    </cfRule>
  </conditionalFormatting>
  <conditionalFormatting sqref="K6 M6">
    <cfRule type="expression" dxfId="724" priority="49">
      <formula>MOD(ROW(),2)=0</formula>
    </cfRule>
  </conditionalFormatting>
  <conditionalFormatting sqref="L6">
    <cfRule type="expression" dxfId="723" priority="48">
      <formula>MOD(ROW(),2)=0</formula>
    </cfRule>
  </conditionalFormatting>
  <conditionalFormatting sqref="N6 P6">
    <cfRule type="expression" dxfId="722" priority="47">
      <formula>MOD(ROW(),2)=0</formula>
    </cfRule>
  </conditionalFormatting>
  <conditionalFormatting sqref="O6">
    <cfRule type="expression" dxfId="721" priority="46">
      <formula>MOD(ROW(),2)=0</formula>
    </cfRule>
  </conditionalFormatting>
  <conditionalFormatting sqref="B22 D22">
    <cfRule type="expression" dxfId="720" priority="45">
      <formula>MOD(ROW(),2)=0</formula>
    </cfRule>
  </conditionalFormatting>
  <conditionalFormatting sqref="C22">
    <cfRule type="expression" dxfId="719" priority="44">
      <formula>MOD(ROW(),2)=0</formula>
    </cfRule>
  </conditionalFormatting>
  <conditionalFormatting sqref="E22 G22">
    <cfRule type="expression" dxfId="718" priority="43">
      <formula>MOD(ROW(),2)=0</formula>
    </cfRule>
  </conditionalFormatting>
  <conditionalFormatting sqref="F22">
    <cfRule type="expression" dxfId="717" priority="42">
      <formula>MOD(ROW(),2)=0</formula>
    </cfRule>
  </conditionalFormatting>
  <conditionalFormatting sqref="H22 J22">
    <cfRule type="expression" dxfId="716" priority="41">
      <formula>MOD(ROW(),2)=0</formula>
    </cfRule>
  </conditionalFormatting>
  <conditionalFormatting sqref="I22">
    <cfRule type="expression" dxfId="715" priority="40">
      <formula>MOD(ROW(),2)=0</formula>
    </cfRule>
  </conditionalFormatting>
  <conditionalFormatting sqref="K22 M22">
    <cfRule type="expression" dxfId="714" priority="39">
      <formula>MOD(ROW(),2)=0</formula>
    </cfRule>
  </conditionalFormatting>
  <conditionalFormatting sqref="L22">
    <cfRule type="expression" dxfId="713" priority="38">
      <formula>MOD(ROW(),2)=0</formula>
    </cfRule>
  </conditionalFormatting>
  <conditionalFormatting sqref="N22 P22">
    <cfRule type="expression" dxfId="712" priority="37">
      <formula>MOD(ROW(),2)=0</formula>
    </cfRule>
  </conditionalFormatting>
  <conditionalFormatting sqref="O22">
    <cfRule type="expression" dxfId="711" priority="36">
      <formula>MOD(ROW(),2)=0</formula>
    </cfRule>
  </conditionalFormatting>
  <conditionalFormatting sqref="E38 G38">
    <cfRule type="expression" dxfId="710" priority="35">
      <formula>MOD(ROW(),2)=0</formula>
    </cfRule>
  </conditionalFormatting>
  <conditionalFormatting sqref="F38">
    <cfRule type="expression" dxfId="709" priority="34">
      <formula>MOD(ROW(),2)=0</formula>
    </cfRule>
  </conditionalFormatting>
  <conditionalFormatting sqref="H38 J38">
    <cfRule type="expression" dxfId="708" priority="33">
      <formula>MOD(ROW(),2)=0</formula>
    </cfRule>
  </conditionalFormatting>
  <conditionalFormatting sqref="I38">
    <cfRule type="expression" dxfId="707" priority="32">
      <formula>MOD(ROW(),2)=0</formula>
    </cfRule>
  </conditionalFormatting>
  <conditionalFormatting sqref="K38 M38">
    <cfRule type="expression" dxfId="706" priority="31">
      <formula>MOD(ROW(),2)=0</formula>
    </cfRule>
  </conditionalFormatting>
  <conditionalFormatting sqref="L38">
    <cfRule type="expression" dxfId="705" priority="30">
      <formula>MOD(ROW(),2)=0</formula>
    </cfRule>
  </conditionalFormatting>
  <conditionalFormatting sqref="N38 P38">
    <cfRule type="expression" dxfId="704" priority="29">
      <formula>MOD(ROW(),2)=0</formula>
    </cfRule>
  </conditionalFormatting>
  <conditionalFormatting sqref="O38">
    <cfRule type="expression" dxfId="703" priority="28">
      <formula>MOD(ROW(),2)=0</formula>
    </cfRule>
  </conditionalFormatting>
  <conditionalFormatting sqref="B7:C13">
    <cfRule type="expression" dxfId="702" priority="27">
      <formula>MOD(ROW(),2)=0</formula>
    </cfRule>
  </conditionalFormatting>
  <conditionalFormatting sqref="E7:F13">
    <cfRule type="expression" dxfId="701" priority="26">
      <formula>MOD(ROW(),2)=0</formula>
    </cfRule>
  </conditionalFormatting>
  <conditionalFormatting sqref="H7:I10 I11">
    <cfRule type="expression" dxfId="700" priority="25">
      <formula>MOD(ROW(),2)=0</formula>
    </cfRule>
  </conditionalFormatting>
  <conditionalFormatting sqref="I12">
    <cfRule type="expression" dxfId="699" priority="24">
      <formula>MOD(ROW(),2)=0</formula>
    </cfRule>
  </conditionalFormatting>
  <conditionalFormatting sqref="I13">
    <cfRule type="expression" dxfId="698" priority="23">
      <formula>MOD(ROW(),2)=0</formula>
    </cfRule>
  </conditionalFormatting>
  <conditionalFormatting sqref="H11:H13">
    <cfRule type="expression" dxfId="697" priority="22">
      <formula>MOD(ROW(),2)=0</formula>
    </cfRule>
  </conditionalFormatting>
  <conditionalFormatting sqref="K7:L10 L11">
    <cfRule type="expression" dxfId="696" priority="21">
      <formula>MOD(ROW(),2)=0</formula>
    </cfRule>
  </conditionalFormatting>
  <conditionalFormatting sqref="L12:L13">
    <cfRule type="expression" dxfId="695" priority="20">
      <formula>MOD(ROW(),2)=0</formula>
    </cfRule>
  </conditionalFormatting>
  <conditionalFormatting sqref="K11:K13">
    <cfRule type="expression" dxfId="694" priority="19">
      <formula>MOD(ROW(),2)=0</formula>
    </cfRule>
  </conditionalFormatting>
  <conditionalFormatting sqref="N7:O10 O11">
    <cfRule type="expression" dxfId="693" priority="18">
      <formula>MOD(ROW(),2)=0</formula>
    </cfRule>
  </conditionalFormatting>
  <conditionalFormatting sqref="O12:O13">
    <cfRule type="expression" dxfId="692" priority="17">
      <formula>MOD(ROW(),2)=0</formula>
    </cfRule>
  </conditionalFormatting>
  <conditionalFormatting sqref="N11:N13">
    <cfRule type="expression" dxfId="691" priority="16">
      <formula>MOD(ROW(),2)=0</formula>
    </cfRule>
  </conditionalFormatting>
  <conditionalFormatting sqref="B23:C28 C29">
    <cfRule type="expression" dxfId="690" priority="15">
      <formula>MOD(ROW(),2)=0</formula>
    </cfRule>
  </conditionalFormatting>
  <conditionalFormatting sqref="B29">
    <cfRule type="expression" dxfId="689" priority="14">
      <formula>MOD(ROW(),2)=0</formula>
    </cfRule>
  </conditionalFormatting>
  <conditionalFormatting sqref="E23:F29">
    <cfRule type="expression" dxfId="688" priority="13">
      <formula>MOD(ROW(),2)=0</formula>
    </cfRule>
  </conditionalFormatting>
  <conditionalFormatting sqref="H29">
    <cfRule type="expression" dxfId="687" priority="9">
      <formula>MOD(ROW(),2)=0</formula>
    </cfRule>
  </conditionalFormatting>
  <conditionalFormatting sqref="H23:I27">
    <cfRule type="expression" dxfId="686" priority="12">
      <formula>MOD(ROW(),2)=0</formula>
    </cfRule>
  </conditionalFormatting>
  <conditionalFormatting sqref="H28">
    <cfRule type="expression" dxfId="685" priority="11">
      <formula>MOD(ROW(),2)=0</formula>
    </cfRule>
  </conditionalFormatting>
  <conditionalFormatting sqref="I28">
    <cfRule type="expression" dxfId="684" priority="10">
      <formula>MOD(ROW(),2)=0</formula>
    </cfRule>
  </conditionalFormatting>
  <conditionalFormatting sqref="I29">
    <cfRule type="expression" dxfId="683" priority="8">
      <formula>MOD(ROW(),2)=0</formula>
    </cfRule>
  </conditionalFormatting>
  <conditionalFormatting sqref="K23:L27">
    <cfRule type="expression" dxfId="682" priority="7">
      <formula>MOD(ROW(),2)=0</formula>
    </cfRule>
  </conditionalFormatting>
  <conditionalFormatting sqref="K28:L29">
    <cfRule type="expression" dxfId="681" priority="6">
      <formula>MOD(ROW(),2)=0</formula>
    </cfRule>
  </conditionalFormatting>
  <conditionalFormatting sqref="N23:O27">
    <cfRule type="expression" dxfId="680" priority="5">
      <formula>MOD(ROW(),2)=0</formula>
    </cfRule>
  </conditionalFormatting>
  <conditionalFormatting sqref="N28:O29">
    <cfRule type="expression" dxfId="679" priority="4">
      <formula>MOD(ROW(),2)=0</formula>
    </cfRule>
  </conditionalFormatting>
  <conditionalFormatting sqref="C55">
    <cfRule type="expression" dxfId="678" priority="3">
      <formula>MOD(ROW(),2)=0</formula>
    </cfRule>
  </conditionalFormatting>
  <conditionalFormatting sqref="G55">
    <cfRule type="expression" dxfId="677" priority="2">
      <formula>MOD(ROW(),2)=0</formula>
    </cfRule>
  </conditionalFormatting>
  <conditionalFormatting sqref="K55">
    <cfRule type="expression" dxfId="676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2" manualBreakCount="2">
    <brk id="34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K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4" customWidth="1"/>
    <col min="5" max="5" width="8" style="13" customWidth="1"/>
    <col min="6" max="7" width="8" style="104" customWidth="1"/>
    <col min="8" max="8" width="8" style="331" customWidth="1"/>
    <col min="9" max="10" width="8" style="104" customWidth="1"/>
    <col min="11" max="11" width="8" style="331" customWidth="1"/>
  </cols>
  <sheetData>
    <row r="1" spans="1:11" ht="15" customHeight="1" x14ac:dyDescent="0.25">
      <c r="A1" s="248" t="s">
        <v>17</v>
      </c>
      <c r="B1" s="236" t="s">
        <v>88</v>
      </c>
      <c r="C1" s="239" t="s">
        <v>104</v>
      </c>
      <c r="D1" s="240"/>
      <c r="E1" s="240"/>
      <c r="F1" s="240"/>
      <c r="G1" s="240"/>
      <c r="H1" s="240"/>
      <c r="I1" s="240"/>
      <c r="J1" s="240"/>
      <c r="K1" s="241"/>
    </row>
    <row r="2" spans="1:11" ht="44.25" customHeight="1" thickBot="1" x14ac:dyDescent="0.3">
      <c r="A2" s="249"/>
      <c r="B2" s="237"/>
      <c r="C2" s="242"/>
      <c r="D2" s="243"/>
      <c r="E2" s="243"/>
      <c r="F2" s="243"/>
      <c r="G2" s="243"/>
      <c r="H2" s="243"/>
      <c r="I2" s="243"/>
      <c r="J2" s="243"/>
      <c r="K2" s="244"/>
    </row>
    <row r="3" spans="1:11" ht="15.75" thickBot="1" x14ac:dyDescent="0.3">
      <c r="A3" s="249"/>
      <c r="B3" s="238"/>
      <c r="C3" s="245" t="s">
        <v>54</v>
      </c>
      <c r="D3" s="246"/>
      <c r="E3" s="246"/>
      <c r="F3" s="246" t="s">
        <v>55</v>
      </c>
      <c r="G3" s="246"/>
      <c r="H3" s="246"/>
      <c r="I3" s="246" t="s">
        <v>56</v>
      </c>
      <c r="J3" s="246"/>
      <c r="K3" s="247"/>
    </row>
    <row r="4" spans="1:11" ht="75.75" customHeight="1" thickBot="1" x14ac:dyDescent="0.3">
      <c r="A4" s="250"/>
      <c r="B4" s="77" t="s">
        <v>0</v>
      </c>
      <c r="C4" s="103" t="s">
        <v>62</v>
      </c>
      <c r="D4" s="105" t="s">
        <v>102</v>
      </c>
      <c r="E4" s="78" t="s">
        <v>49</v>
      </c>
      <c r="F4" s="103" t="s">
        <v>50</v>
      </c>
      <c r="G4" s="105" t="s">
        <v>102</v>
      </c>
      <c r="H4" s="325" t="s">
        <v>51</v>
      </c>
      <c r="I4" s="106" t="s">
        <v>59</v>
      </c>
      <c r="J4" s="105" t="s">
        <v>102</v>
      </c>
      <c r="K4" s="332" t="s">
        <v>60</v>
      </c>
    </row>
    <row r="5" spans="1:11" x14ac:dyDescent="0.25">
      <c r="A5" s="222" t="s">
        <v>18</v>
      </c>
      <c r="B5" s="88" t="s">
        <v>4</v>
      </c>
      <c r="C5" s="94"/>
      <c r="D5" s="26">
        <v>275</v>
      </c>
      <c r="E5" s="79"/>
      <c r="F5" s="94"/>
      <c r="G5" s="26">
        <f t="shared" ref="G5:G9" si="0">D5</f>
        <v>275</v>
      </c>
      <c r="H5" s="326"/>
      <c r="I5" s="94"/>
      <c r="J5" s="26">
        <f t="shared" ref="J5:J9" si="1">D5</f>
        <v>275</v>
      </c>
      <c r="K5" s="326"/>
    </row>
    <row r="6" spans="1:11" x14ac:dyDescent="0.25">
      <c r="A6" s="223"/>
      <c r="B6" s="89" t="s">
        <v>5</v>
      </c>
      <c r="C6" s="14"/>
      <c r="D6" s="15">
        <v>115</v>
      </c>
      <c r="E6" s="80"/>
      <c r="F6" s="14"/>
      <c r="G6" s="15">
        <f>$D$6</f>
        <v>115</v>
      </c>
      <c r="H6" s="327"/>
      <c r="I6" s="14"/>
      <c r="J6" s="15">
        <f t="shared" si="1"/>
        <v>115</v>
      </c>
      <c r="K6" s="327"/>
    </row>
    <row r="7" spans="1:11" x14ac:dyDescent="0.25">
      <c r="A7" s="223"/>
      <c r="B7" s="89" t="s">
        <v>6</v>
      </c>
      <c r="C7" s="14"/>
      <c r="D7" s="15">
        <v>88</v>
      </c>
      <c r="E7" s="80"/>
      <c r="F7" s="14"/>
      <c r="G7" s="15">
        <f t="shared" si="0"/>
        <v>88</v>
      </c>
      <c r="H7" s="327"/>
      <c r="I7" s="14"/>
      <c r="J7" s="15">
        <f t="shared" si="1"/>
        <v>88</v>
      </c>
      <c r="K7" s="327"/>
    </row>
    <row r="8" spans="1:11" x14ac:dyDescent="0.25">
      <c r="A8" s="223"/>
      <c r="B8" s="89" t="s">
        <v>7</v>
      </c>
      <c r="C8" s="14"/>
      <c r="D8" s="15">
        <v>27</v>
      </c>
      <c r="E8" s="80"/>
      <c r="F8" s="14"/>
      <c r="G8" s="15">
        <f t="shared" si="0"/>
        <v>27</v>
      </c>
      <c r="H8" s="327"/>
      <c r="I8" s="14"/>
      <c r="J8" s="15">
        <f t="shared" si="1"/>
        <v>27</v>
      </c>
      <c r="K8" s="327"/>
    </row>
    <row r="9" spans="1:11" x14ac:dyDescent="0.25">
      <c r="A9" s="223"/>
      <c r="B9" s="89" t="s">
        <v>8</v>
      </c>
      <c r="C9" s="14"/>
      <c r="D9" s="15">
        <v>12</v>
      </c>
      <c r="E9" s="80"/>
      <c r="F9" s="14"/>
      <c r="G9" s="15">
        <f t="shared" si="0"/>
        <v>12</v>
      </c>
      <c r="H9" s="327"/>
      <c r="I9" s="14"/>
      <c r="J9" s="15">
        <f t="shared" si="1"/>
        <v>12</v>
      </c>
      <c r="K9" s="327"/>
    </row>
    <row r="10" spans="1:11" x14ac:dyDescent="0.25">
      <c r="A10" s="223"/>
      <c r="B10" s="89" t="s">
        <v>9</v>
      </c>
      <c r="C10" s="14"/>
      <c r="D10" s="15"/>
      <c r="E10" s="80"/>
      <c r="F10" s="14"/>
      <c r="G10" s="15"/>
      <c r="H10" s="327"/>
      <c r="I10" s="14"/>
      <c r="J10" s="15"/>
      <c r="K10" s="327"/>
    </row>
    <row r="11" spans="1:11" x14ac:dyDescent="0.25">
      <c r="A11" s="223"/>
      <c r="B11" s="89" t="s">
        <v>10</v>
      </c>
      <c r="C11" s="14"/>
      <c r="D11" s="15"/>
      <c r="E11" s="80"/>
      <c r="F11" s="14"/>
      <c r="G11" s="15"/>
      <c r="H11" s="327"/>
      <c r="I11" s="14"/>
      <c r="J11" s="15"/>
      <c r="K11" s="327"/>
    </row>
    <row r="12" spans="1:11" x14ac:dyDescent="0.25">
      <c r="A12" s="223"/>
      <c r="B12" s="90" t="s">
        <v>20</v>
      </c>
      <c r="C12" s="20" t="str">
        <f t="shared" ref="C12:J12" si="2">C$199</f>
        <v>&lt;10</v>
      </c>
      <c r="D12" s="18">
        <f t="shared" si="2"/>
        <v>7823</v>
      </c>
      <c r="E12" s="81" t="str">
        <f t="shared" si="2"/>
        <v>**</v>
      </c>
      <c r="F12" s="20">
        <f t="shared" si="2"/>
        <v>0</v>
      </c>
      <c r="G12" s="18">
        <f t="shared" si="2"/>
        <v>7823</v>
      </c>
      <c r="H12" s="322">
        <f>$H$199</f>
        <v>0</v>
      </c>
      <c r="I12" s="20">
        <f t="shared" si="2"/>
        <v>0</v>
      </c>
      <c r="J12" s="18">
        <f t="shared" si="2"/>
        <v>7823</v>
      </c>
      <c r="K12" s="322">
        <f>$K$199</f>
        <v>0</v>
      </c>
    </row>
    <row r="13" spans="1:11" x14ac:dyDescent="0.25">
      <c r="A13" s="223"/>
      <c r="B13" s="91" t="s">
        <v>11</v>
      </c>
      <c r="C13" s="21">
        <f t="shared" ref="C13:K13" si="3">C$200</f>
        <v>115</v>
      </c>
      <c r="D13" s="19">
        <f t="shared" si="3"/>
        <v>17566</v>
      </c>
      <c r="E13" s="82">
        <f t="shared" si="3"/>
        <v>6.5467380166230214E-3</v>
      </c>
      <c r="F13" s="21">
        <f t="shared" si="3"/>
        <v>18</v>
      </c>
      <c r="G13" s="19">
        <f t="shared" si="3"/>
        <v>17566</v>
      </c>
      <c r="H13" s="323">
        <f t="shared" si="3"/>
        <v>1.0247068199931686E-3</v>
      </c>
      <c r="I13" s="21">
        <f t="shared" si="3"/>
        <v>40</v>
      </c>
      <c r="J13" s="19">
        <f t="shared" si="3"/>
        <v>17566</v>
      </c>
      <c r="K13" s="323">
        <f t="shared" si="3"/>
        <v>2.277126266651486E-3</v>
      </c>
    </row>
    <row r="14" spans="1:11" x14ac:dyDescent="0.25">
      <c r="A14" s="223"/>
      <c r="B14" s="92" t="s">
        <v>15</v>
      </c>
      <c r="C14" s="14"/>
      <c r="D14" s="15">
        <f>D5-D7</f>
        <v>187</v>
      </c>
      <c r="E14" s="83"/>
      <c r="F14" s="14"/>
      <c r="G14" s="15">
        <f>G5-G7</f>
        <v>187</v>
      </c>
      <c r="H14" s="324"/>
      <c r="I14" s="14"/>
      <c r="J14" s="15">
        <f>J5-J7</f>
        <v>187</v>
      </c>
      <c r="K14" s="324"/>
    </row>
    <row r="15" spans="1:11" ht="15.75" thickBot="1" x14ac:dyDescent="0.3">
      <c r="A15" s="224"/>
      <c r="B15" s="93" t="s">
        <v>16</v>
      </c>
      <c r="C15" s="16"/>
      <c r="D15" s="17">
        <v>161</v>
      </c>
      <c r="E15" s="84"/>
      <c r="F15" s="16"/>
      <c r="G15" s="17">
        <f>G5-G6</f>
        <v>160</v>
      </c>
      <c r="H15" s="328"/>
      <c r="I15" s="16"/>
      <c r="J15" s="17">
        <f>J5-J6</f>
        <v>160</v>
      </c>
      <c r="K15" s="328"/>
    </row>
    <row r="16" spans="1:11" x14ac:dyDescent="0.25">
      <c r="A16" s="228" t="s">
        <v>19</v>
      </c>
      <c r="B16" s="88" t="s">
        <v>4</v>
      </c>
      <c r="C16" s="94"/>
      <c r="D16" s="26">
        <v>291</v>
      </c>
      <c r="E16" s="79"/>
      <c r="F16" s="94"/>
      <c r="G16" s="26">
        <f t="shared" ref="G16:G21" si="4">D16</f>
        <v>291</v>
      </c>
      <c r="H16" s="326"/>
      <c r="I16" s="94"/>
      <c r="J16" s="26">
        <f t="shared" ref="J16:J21" si="5">D16</f>
        <v>291</v>
      </c>
      <c r="K16" s="326"/>
    </row>
    <row r="17" spans="1:11" x14ac:dyDescent="0.25">
      <c r="A17" s="226"/>
      <c r="B17" s="89" t="s">
        <v>5</v>
      </c>
      <c r="C17" s="14"/>
      <c r="D17" s="15">
        <v>202</v>
      </c>
      <c r="E17" s="80"/>
      <c r="F17" s="14"/>
      <c r="G17" s="15">
        <f t="shared" si="4"/>
        <v>202</v>
      </c>
      <c r="H17" s="327"/>
      <c r="I17" s="14"/>
      <c r="J17" s="15">
        <f t="shared" si="5"/>
        <v>202</v>
      </c>
      <c r="K17" s="327"/>
    </row>
    <row r="18" spans="1:11" x14ac:dyDescent="0.25">
      <c r="A18" s="226"/>
      <c r="B18" s="89" t="s">
        <v>6</v>
      </c>
      <c r="C18" s="14"/>
      <c r="D18" s="15">
        <v>143</v>
      </c>
      <c r="E18" s="80"/>
      <c r="F18" s="14"/>
      <c r="G18" s="15">
        <f t="shared" si="4"/>
        <v>143</v>
      </c>
      <c r="H18" s="327"/>
      <c r="I18" s="14"/>
      <c r="J18" s="15">
        <f t="shared" si="5"/>
        <v>143</v>
      </c>
      <c r="K18" s="327"/>
    </row>
    <row r="19" spans="1:11" x14ac:dyDescent="0.25">
      <c r="A19" s="226"/>
      <c r="B19" s="89" t="s">
        <v>7</v>
      </c>
      <c r="C19" s="14"/>
      <c r="D19" s="15">
        <v>36</v>
      </c>
      <c r="E19" s="80"/>
      <c r="F19" s="14"/>
      <c r="G19" s="15">
        <f t="shared" si="4"/>
        <v>36</v>
      </c>
      <c r="H19" s="327"/>
      <c r="I19" s="14"/>
      <c r="J19" s="15">
        <f t="shared" si="5"/>
        <v>36</v>
      </c>
      <c r="K19" s="327"/>
    </row>
    <row r="20" spans="1:11" x14ac:dyDescent="0.25">
      <c r="A20" s="226"/>
      <c r="B20" s="89" t="s">
        <v>8</v>
      </c>
      <c r="C20" s="14"/>
      <c r="D20" s="15">
        <v>13</v>
      </c>
      <c r="E20" s="80"/>
      <c r="F20" s="14"/>
      <c r="G20" s="15">
        <f t="shared" si="4"/>
        <v>13</v>
      </c>
      <c r="H20" s="327"/>
      <c r="I20" s="14"/>
      <c r="J20" s="15">
        <f t="shared" si="5"/>
        <v>13</v>
      </c>
      <c r="K20" s="327"/>
    </row>
    <row r="21" spans="1:11" x14ac:dyDescent="0.25">
      <c r="A21" s="226"/>
      <c r="B21" s="89" t="s">
        <v>9</v>
      </c>
      <c r="C21" s="14"/>
      <c r="D21" s="15" t="s">
        <v>98</v>
      </c>
      <c r="E21" s="80"/>
      <c r="F21" s="14"/>
      <c r="G21" s="15" t="str">
        <f t="shared" si="4"/>
        <v>&lt;10</v>
      </c>
      <c r="H21" s="327"/>
      <c r="I21" s="14"/>
      <c r="J21" s="15" t="str">
        <f t="shared" si="5"/>
        <v>&lt;10</v>
      </c>
      <c r="K21" s="327"/>
    </row>
    <row r="22" spans="1:11" x14ac:dyDescent="0.25">
      <c r="A22" s="226"/>
      <c r="B22" s="89" t="s">
        <v>10</v>
      </c>
      <c r="C22" s="14"/>
      <c r="D22" s="15"/>
      <c r="E22" s="80"/>
      <c r="F22" s="14"/>
      <c r="G22" s="15"/>
      <c r="H22" s="327"/>
      <c r="I22" s="14"/>
      <c r="J22" s="15"/>
      <c r="K22" s="327"/>
    </row>
    <row r="23" spans="1:11" x14ac:dyDescent="0.25">
      <c r="A23" s="226"/>
      <c r="B23" s="90" t="s">
        <v>20</v>
      </c>
      <c r="C23" s="20" t="str">
        <f t="shared" ref="C23:J23" si="6">C$199</f>
        <v>&lt;10</v>
      </c>
      <c r="D23" s="18">
        <f t="shared" si="6"/>
        <v>7823</v>
      </c>
      <c r="E23" s="81" t="str">
        <f t="shared" si="6"/>
        <v>**</v>
      </c>
      <c r="F23" s="20">
        <f t="shared" si="6"/>
        <v>0</v>
      </c>
      <c r="G23" s="18">
        <f t="shared" si="6"/>
        <v>7823</v>
      </c>
      <c r="H23" s="322">
        <f>$H$199</f>
        <v>0</v>
      </c>
      <c r="I23" s="20">
        <f t="shared" si="6"/>
        <v>0</v>
      </c>
      <c r="J23" s="18">
        <f t="shared" si="6"/>
        <v>7823</v>
      </c>
      <c r="K23" s="322">
        <f>$K$199</f>
        <v>0</v>
      </c>
    </row>
    <row r="24" spans="1:11" x14ac:dyDescent="0.25">
      <c r="A24" s="226"/>
      <c r="B24" s="91" t="s">
        <v>11</v>
      </c>
      <c r="C24" s="21">
        <f t="shared" ref="C24:K24" si="7">C$200</f>
        <v>115</v>
      </c>
      <c r="D24" s="19">
        <f t="shared" si="7"/>
        <v>17566</v>
      </c>
      <c r="E24" s="82">
        <f t="shared" si="7"/>
        <v>6.5467380166230214E-3</v>
      </c>
      <c r="F24" s="21">
        <f t="shared" si="7"/>
        <v>18</v>
      </c>
      <c r="G24" s="19">
        <f t="shared" si="7"/>
        <v>17566</v>
      </c>
      <c r="H24" s="323">
        <f t="shared" si="7"/>
        <v>1.0247068199931686E-3</v>
      </c>
      <c r="I24" s="21">
        <f t="shared" si="7"/>
        <v>40</v>
      </c>
      <c r="J24" s="19">
        <f t="shared" si="7"/>
        <v>17566</v>
      </c>
      <c r="K24" s="323">
        <f t="shared" si="7"/>
        <v>2.277126266651486E-3</v>
      </c>
    </row>
    <row r="25" spans="1:11" x14ac:dyDescent="0.25">
      <c r="A25" s="226"/>
      <c r="B25" s="92" t="s">
        <v>15</v>
      </c>
      <c r="C25" s="14"/>
      <c r="D25" s="15">
        <f>D16-D18</f>
        <v>148</v>
      </c>
      <c r="E25" s="83"/>
      <c r="F25" s="14"/>
      <c r="G25" s="15">
        <f>G16-G18</f>
        <v>148</v>
      </c>
      <c r="H25" s="324"/>
      <c r="I25" s="14"/>
      <c r="J25" s="15">
        <f>J16-J18</f>
        <v>148</v>
      </c>
      <c r="K25" s="324"/>
    </row>
    <row r="26" spans="1:11" ht="15.75" thickBot="1" x14ac:dyDescent="0.3">
      <c r="A26" s="227"/>
      <c r="B26" s="93" t="s">
        <v>16</v>
      </c>
      <c r="C26" s="16"/>
      <c r="D26" s="17">
        <f>D16-D17</f>
        <v>89</v>
      </c>
      <c r="E26" s="84"/>
      <c r="F26" s="16"/>
      <c r="G26" s="17">
        <f>G16-G17</f>
        <v>89</v>
      </c>
      <c r="H26" s="328"/>
      <c r="I26" s="16"/>
      <c r="J26" s="17">
        <f>J16-J17</f>
        <v>89</v>
      </c>
      <c r="K26" s="328"/>
    </row>
    <row r="27" spans="1:11" x14ac:dyDescent="0.25">
      <c r="A27" s="222" t="s">
        <v>21</v>
      </c>
      <c r="B27" s="88" t="s">
        <v>4</v>
      </c>
      <c r="C27" s="94"/>
      <c r="D27" s="26">
        <v>78</v>
      </c>
      <c r="E27" s="79"/>
      <c r="F27" s="94"/>
      <c r="G27" s="26">
        <f t="shared" ref="G27:G31" si="8">D27</f>
        <v>78</v>
      </c>
      <c r="H27" s="326"/>
      <c r="I27" s="94"/>
      <c r="J27" s="26">
        <f t="shared" ref="J27:J31" si="9">D27</f>
        <v>78</v>
      </c>
      <c r="K27" s="326"/>
    </row>
    <row r="28" spans="1:11" x14ac:dyDescent="0.25">
      <c r="A28" s="223"/>
      <c r="B28" s="89" t="s">
        <v>5</v>
      </c>
      <c r="C28" s="14"/>
      <c r="D28" s="15">
        <v>100</v>
      </c>
      <c r="E28" s="80"/>
      <c r="F28" s="14"/>
      <c r="G28" s="15">
        <f t="shared" si="8"/>
        <v>100</v>
      </c>
      <c r="H28" s="327"/>
      <c r="I28" s="14"/>
      <c r="J28" s="15">
        <f t="shared" si="9"/>
        <v>100</v>
      </c>
      <c r="K28" s="327"/>
    </row>
    <row r="29" spans="1:11" x14ac:dyDescent="0.25">
      <c r="A29" s="223"/>
      <c r="B29" s="89" t="s">
        <v>6</v>
      </c>
      <c r="C29" s="14"/>
      <c r="D29" s="15">
        <v>241</v>
      </c>
      <c r="E29" s="80"/>
      <c r="F29" s="14"/>
      <c r="G29" s="15">
        <f t="shared" si="8"/>
        <v>241</v>
      </c>
      <c r="H29" s="327"/>
      <c r="I29" s="14"/>
      <c r="J29" s="15">
        <f t="shared" si="9"/>
        <v>241</v>
      </c>
      <c r="K29" s="327"/>
    </row>
    <row r="30" spans="1:11" x14ac:dyDescent="0.25">
      <c r="A30" s="223"/>
      <c r="B30" s="89" t="s">
        <v>7</v>
      </c>
      <c r="C30" s="14"/>
      <c r="D30" s="15">
        <v>31</v>
      </c>
      <c r="E30" s="80"/>
      <c r="F30" s="14"/>
      <c r="G30" s="15">
        <f t="shared" si="8"/>
        <v>31</v>
      </c>
      <c r="H30" s="327"/>
      <c r="I30" s="14"/>
      <c r="J30" s="15">
        <f t="shared" si="9"/>
        <v>31</v>
      </c>
      <c r="K30" s="327"/>
    </row>
    <row r="31" spans="1:11" x14ac:dyDescent="0.25">
      <c r="A31" s="223"/>
      <c r="B31" s="89" t="s">
        <v>8</v>
      </c>
      <c r="C31" s="14"/>
      <c r="D31" s="15" t="s">
        <v>98</v>
      </c>
      <c r="E31" s="80"/>
      <c r="F31" s="14"/>
      <c r="G31" s="15" t="str">
        <f t="shared" si="8"/>
        <v>&lt;10</v>
      </c>
      <c r="H31" s="327"/>
      <c r="I31" s="14"/>
      <c r="J31" s="15" t="str">
        <f t="shared" si="9"/>
        <v>&lt;10</v>
      </c>
      <c r="K31" s="327"/>
    </row>
    <row r="32" spans="1:11" x14ac:dyDescent="0.25">
      <c r="A32" s="223"/>
      <c r="B32" s="89" t="s">
        <v>9</v>
      </c>
      <c r="C32" s="14"/>
      <c r="D32" s="15"/>
      <c r="E32" s="80"/>
      <c r="F32" s="14"/>
      <c r="G32" s="15"/>
      <c r="H32" s="327"/>
      <c r="I32" s="14"/>
      <c r="J32" s="15"/>
      <c r="K32" s="327"/>
    </row>
    <row r="33" spans="1:11" x14ac:dyDescent="0.25">
      <c r="A33" s="223"/>
      <c r="B33" s="89" t="s">
        <v>10</v>
      </c>
      <c r="C33" s="14"/>
      <c r="D33" s="15"/>
      <c r="E33" s="80"/>
      <c r="F33" s="14"/>
      <c r="G33" s="15"/>
      <c r="H33" s="327"/>
      <c r="I33" s="14"/>
      <c r="J33" s="15"/>
      <c r="K33" s="327"/>
    </row>
    <row r="34" spans="1:11" x14ac:dyDescent="0.25">
      <c r="A34" s="223"/>
      <c r="B34" s="90" t="s">
        <v>20</v>
      </c>
      <c r="C34" s="20" t="str">
        <f t="shared" ref="C34:J34" si="10">C$199</f>
        <v>&lt;10</v>
      </c>
      <c r="D34" s="18">
        <f t="shared" si="10"/>
        <v>7823</v>
      </c>
      <c r="E34" s="81" t="str">
        <f t="shared" si="10"/>
        <v>**</v>
      </c>
      <c r="F34" s="20">
        <f t="shared" si="10"/>
        <v>0</v>
      </c>
      <c r="G34" s="18">
        <f t="shared" si="10"/>
        <v>7823</v>
      </c>
      <c r="H34" s="322">
        <f>$H$199</f>
        <v>0</v>
      </c>
      <c r="I34" s="20">
        <f t="shared" si="10"/>
        <v>0</v>
      </c>
      <c r="J34" s="18">
        <f t="shared" si="10"/>
        <v>7823</v>
      </c>
      <c r="K34" s="322">
        <f>$K$199</f>
        <v>0</v>
      </c>
    </row>
    <row r="35" spans="1:11" x14ac:dyDescent="0.25">
      <c r="A35" s="223"/>
      <c r="B35" s="91" t="s">
        <v>11</v>
      </c>
      <c r="C35" s="21">
        <f t="shared" ref="C35:K35" si="11">C$200</f>
        <v>115</v>
      </c>
      <c r="D35" s="19">
        <f t="shared" si="11"/>
        <v>17566</v>
      </c>
      <c r="E35" s="82">
        <f t="shared" si="11"/>
        <v>6.5467380166230214E-3</v>
      </c>
      <c r="F35" s="21">
        <f t="shared" si="11"/>
        <v>18</v>
      </c>
      <c r="G35" s="19">
        <f t="shared" si="11"/>
        <v>17566</v>
      </c>
      <c r="H35" s="323">
        <f t="shared" si="11"/>
        <v>1.0247068199931686E-3</v>
      </c>
      <c r="I35" s="21">
        <f t="shared" si="11"/>
        <v>40</v>
      </c>
      <c r="J35" s="19">
        <f t="shared" si="11"/>
        <v>17566</v>
      </c>
      <c r="K35" s="323">
        <f t="shared" si="11"/>
        <v>2.277126266651486E-3</v>
      </c>
    </row>
    <row r="36" spans="1:11" x14ac:dyDescent="0.25">
      <c r="A36" s="223"/>
      <c r="B36" s="92" t="s">
        <v>15</v>
      </c>
      <c r="C36" s="14"/>
      <c r="D36" s="15">
        <f>D27-D29</f>
        <v>-163</v>
      </c>
      <c r="E36" s="83"/>
      <c r="F36" s="14"/>
      <c r="G36" s="15">
        <f>G27-G29</f>
        <v>-163</v>
      </c>
      <c r="H36" s="324"/>
      <c r="I36" s="14"/>
      <c r="J36" s="15">
        <f>J27-J29</f>
        <v>-163</v>
      </c>
      <c r="K36" s="324"/>
    </row>
    <row r="37" spans="1:11" ht="15.75" thickBot="1" x14ac:dyDescent="0.3">
      <c r="A37" s="224"/>
      <c r="B37" s="93" t="s">
        <v>16</v>
      </c>
      <c r="C37" s="16"/>
      <c r="D37" s="17">
        <f>D27-D28</f>
        <v>-22</v>
      </c>
      <c r="E37" s="84"/>
      <c r="F37" s="16"/>
      <c r="G37" s="17">
        <f>G27-G28</f>
        <v>-22</v>
      </c>
      <c r="H37" s="328"/>
      <c r="I37" s="16"/>
      <c r="J37" s="17">
        <f>J27-J28</f>
        <v>-22</v>
      </c>
      <c r="K37" s="328"/>
    </row>
    <row r="38" spans="1:11" x14ac:dyDescent="0.25">
      <c r="A38" s="228" t="s">
        <v>22</v>
      </c>
      <c r="B38" s="88" t="s">
        <v>4</v>
      </c>
      <c r="C38" s="94"/>
      <c r="D38" s="26">
        <v>36</v>
      </c>
      <c r="E38" s="79"/>
      <c r="F38" s="94"/>
      <c r="G38" s="26">
        <f t="shared" ref="G38:G41" si="12">D38</f>
        <v>36</v>
      </c>
      <c r="H38" s="326"/>
      <c r="I38" s="94"/>
      <c r="J38" s="26">
        <f t="shared" ref="J38:J41" si="13">D38</f>
        <v>36</v>
      </c>
      <c r="K38" s="326"/>
    </row>
    <row r="39" spans="1:11" x14ac:dyDescent="0.25">
      <c r="A39" s="226"/>
      <c r="B39" s="89" t="s">
        <v>5</v>
      </c>
      <c r="C39" s="14"/>
      <c r="D39" s="15">
        <v>518</v>
      </c>
      <c r="E39" s="80"/>
      <c r="F39" s="14"/>
      <c r="G39" s="15">
        <f t="shared" si="12"/>
        <v>518</v>
      </c>
      <c r="H39" s="327"/>
      <c r="I39" s="14"/>
      <c r="J39" s="15">
        <f t="shared" si="13"/>
        <v>518</v>
      </c>
      <c r="K39" s="327"/>
    </row>
    <row r="40" spans="1:11" x14ac:dyDescent="0.25">
      <c r="A40" s="226"/>
      <c r="B40" s="89" t="s">
        <v>6</v>
      </c>
      <c r="C40" s="14"/>
      <c r="D40" s="15">
        <v>19</v>
      </c>
      <c r="E40" s="80"/>
      <c r="F40" s="14"/>
      <c r="G40" s="15">
        <f t="shared" si="12"/>
        <v>19</v>
      </c>
      <c r="H40" s="327"/>
      <c r="I40" s="14"/>
      <c r="J40" s="15">
        <f t="shared" si="13"/>
        <v>19</v>
      </c>
      <c r="K40" s="327"/>
    </row>
    <row r="41" spans="1:11" x14ac:dyDescent="0.25">
      <c r="A41" s="226"/>
      <c r="B41" s="89" t="s">
        <v>7</v>
      </c>
      <c r="C41" s="14"/>
      <c r="D41" s="15" t="s">
        <v>98</v>
      </c>
      <c r="E41" s="80"/>
      <c r="F41" s="14"/>
      <c r="G41" s="15" t="str">
        <f t="shared" si="12"/>
        <v>&lt;10</v>
      </c>
      <c r="H41" s="327"/>
      <c r="I41" s="14"/>
      <c r="J41" s="15" t="str">
        <f t="shared" si="13"/>
        <v>&lt;10</v>
      </c>
      <c r="K41" s="327"/>
    </row>
    <row r="42" spans="1:11" x14ac:dyDescent="0.25">
      <c r="A42" s="226"/>
      <c r="B42" s="89" t="s">
        <v>8</v>
      </c>
      <c r="C42" s="14"/>
      <c r="D42" s="15"/>
      <c r="E42" s="80"/>
      <c r="F42" s="14"/>
      <c r="G42" s="15"/>
      <c r="H42" s="327"/>
      <c r="I42" s="14"/>
      <c r="J42" s="15"/>
      <c r="K42" s="327"/>
    </row>
    <row r="43" spans="1:11" x14ac:dyDescent="0.25">
      <c r="A43" s="226"/>
      <c r="B43" s="89" t="s">
        <v>9</v>
      </c>
      <c r="C43" s="14"/>
      <c r="D43" s="15"/>
      <c r="E43" s="80"/>
      <c r="F43" s="14"/>
      <c r="G43" s="15"/>
      <c r="H43" s="327"/>
      <c r="I43" s="14"/>
      <c r="J43" s="15"/>
      <c r="K43" s="327"/>
    </row>
    <row r="44" spans="1:11" x14ac:dyDescent="0.25">
      <c r="A44" s="226"/>
      <c r="B44" s="89" t="s">
        <v>10</v>
      </c>
      <c r="C44" s="14"/>
      <c r="D44" s="15"/>
      <c r="E44" s="80"/>
      <c r="F44" s="14"/>
      <c r="G44" s="15"/>
      <c r="H44" s="327"/>
      <c r="I44" s="14"/>
      <c r="J44" s="15"/>
      <c r="K44" s="327"/>
    </row>
    <row r="45" spans="1:11" x14ac:dyDescent="0.25">
      <c r="A45" s="226"/>
      <c r="B45" s="90" t="s">
        <v>20</v>
      </c>
      <c r="C45" s="20" t="str">
        <f t="shared" ref="C45:J45" si="14">C$199</f>
        <v>&lt;10</v>
      </c>
      <c r="D45" s="18">
        <f t="shared" si="14"/>
        <v>7823</v>
      </c>
      <c r="E45" s="81" t="str">
        <f t="shared" si="14"/>
        <v>**</v>
      </c>
      <c r="F45" s="20">
        <f t="shared" si="14"/>
        <v>0</v>
      </c>
      <c r="G45" s="18">
        <f t="shared" si="14"/>
        <v>7823</v>
      </c>
      <c r="H45" s="322">
        <f>$H$199</f>
        <v>0</v>
      </c>
      <c r="I45" s="20">
        <f t="shared" si="14"/>
        <v>0</v>
      </c>
      <c r="J45" s="18">
        <f t="shared" si="14"/>
        <v>7823</v>
      </c>
      <c r="K45" s="322">
        <f>$K$199</f>
        <v>0</v>
      </c>
    </row>
    <row r="46" spans="1:11" x14ac:dyDescent="0.25">
      <c r="A46" s="226"/>
      <c r="B46" s="91" t="s">
        <v>11</v>
      </c>
      <c r="C46" s="21">
        <f t="shared" ref="C46:K46" si="15">C$200</f>
        <v>115</v>
      </c>
      <c r="D46" s="19">
        <f t="shared" si="15"/>
        <v>17566</v>
      </c>
      <c r="E46" s="82">
        <f t="shared" si="15"/>
        <v>6.5467380166230214E-3</v>
      </c>
      <c r="F46" s="21">
        <f t="shared" si="15"/>
        <v>18</v>
      </c>
      <c r="G46" s="19">
        <f t="shared" si="15"/>
        <v>17566</v>
      </c>
      <c r="H46" s="323">
        <f t="shared" si="15"/>
        <v>1.0247068199931686E-3</v>
      </c>
      <c r="I46" s="21">
        <f t="shared" si="15"/>
        <v>40</v>
      </c>
      <c r="J46" s="19">
        <f t="shared" si="15"/>
        <v>17566</v>
      </c>
      <c r="K46" s="323">
        <f t="shared" si="15"/>
        <v>2.277126266651486E-3</v>
      </c>
    </row>
    <row r="47" spans="1:11" x14ac:dyDescent="0.25">
      <c r="A47" s="226"/>
      <c r="B47" s="92" t="s">
        <v>15</v>
      </c>
      <c r="C47" s="14"/>
      <c r="D47" s="15"/>
      <c r="E47" s="83"/>
      <c r="F47" s="14"/>
      <c r="G47" s="15"/>
      <c r="H47" s="324"/>
      <c r="I47" s="14"/>
      <c r="J47" s="15"/>
      <c r="K47" s="324"/>
    </row>
    <row r="48" spans="1:11" ht="15.75" thickBot="1" x14ac:dyDescent="0.3">
      <c r="A48" s="227"/>
      <c r="B48" s="93" t="s">
        <v>16</v>
      </c>
      <c r="C48" s="16"/>
      <c r="D48" s="17"/>
      <c r="E48" s="84"/>
      <c r="F48" s="16"/>
      <c r="G48" s="17"/>
      <c r="H48" s="328"/>
      <c r="I48" s="16"/>
      <c r="J48" s="17"/>
      <c r="K48" s="328"/>
    </row>
    <row r="49" spans="1:11" x14ac:dyDescent="0.25">
      <c r="A49" s="222" t="s">
        <v>23</v>
      </c>
      <c r="B49" s="88" t="s">
        <v>4</v>
      </c>
      <c r="C49" s="94"/>
      <c r="D49" s="26">
        <v>314</v>
      </c>
      <c r="E49" s="79"/>
      <c r="F49" s="94"/>
      <c r="G49" s="26">
        <f t="shared" ref="G49:G55" si="16">D49</f>
        <v>314</v>
      </c>
      <c r="H49" s="326"/>
      <c r="I49" s="94"/>
      <c r="J49" s="26">
        <f t="shared" ref="J49:J55" si="17">D49</f>
        <v>314</v>
      </c>
      <c r="K49" s="326"/>
    </row>
    <row r="50" spans="1:11" x14ac:dyDescent="0.25">
      <c r="A50" s="223"/>
      <c r="B50" s="89" t="s">
        <v>5</v>
      </c>
      <c r="C50" s="14"/>
      <c r="D50" s="15">
        <v>97</v>
      </c>
      <c r="E50" s="80"/>
      <c r="F50" s="14"/>
      <c r="G50" s="15">
        <f t="shared" si="16"/>
        <v>97</v>
      </c>
      <c r="H50" s="327"/>
      <c r="I50" s="14"/>
      <c r="J50" s="15">
        <f t="shared" si="17"/>
        <v>97</v>
      </c>
      <c r="K50" s="327"/>
    </row>
    <row r="51" spans="1:11" x14ac:dyDescent="0.25">
      <c r="A51" s="223"/>
      <c r="B51" s="89" t="s">
        <v>6</v>
      </c>
      <c r="C51" s="14"/>
      <c r="D51" s="15">
        <v>86</v>
      </c>
      <c r="E51" s="80"/>
      <c r="F51" s="14"/>
      <c r="G51" s="15">
        <f t="shared" si="16"/>
        <v>86</v>
      </c>
      <c r="H51" s="327"/>
      <c r="I51" s="14"/>
      <c r="J51" s="15">
        <f t="shared" si="17"/>
        <v>86</v>
      </c>
      <c r="K51" s="327"/>
    </row>
    <row r="52" spans="1:11" x14ac:dyDescent="0.25">
      <c r="A52" s="223"/>
      <c r="B52" s="89" t="s">
        <v>7</v>
      </c>
      <c r="C52" s="14"/>
      <c r="D52" s="15">
        <v>18</v>
      </c>
      <c r="E52" s="80"/>
      <c r="F52" s="14"/>
      <c r="G52" s="15">
        <f t="shared" si="16"/>
        <v>18</v>
      </c>
      <c r="H52" s="327"/>
      <c r="I52" s="14"/>
      <c r="J52" s="15">
        <f t="shared" si="17"/>
        <v>18</v>
      </c>
      <c r="K52" s="327"/>
    </row>
    <row r="53" spans="1:11" x14ac:dyDescent="0.25">
      <c r="A53" s="223"/>
      <c r="B53" s="89" t="s">
        <v>8</v>
      </c>
      <c r="C53" s="14"/>
      <c r="D53" s="15">
        <v>18</v>
      </c>
      <c r="E53" s="80"/>
      <c r="F53" s="14"/>
      <c r="G53" s="15">
        <f t="shared" si="16"/>
        <v>18</v>
      </c>
      <c r="H53" s="327"/>
      <c r="I53" s="14"/>
      <c r="J53" s="15">
        <f t="shared" si="17"/>
        <v>18</v>
      </c>
      <c r="K53" s="327"/>
    </row>
    <row r="54" spans="1:11" x14ac:dyDescent="0.25">
      <c r="A54" s="223"/>
      <c r="B54" s="89" t="s">
        <v>9</v>
      </c>
      <c r="C54" s="14"/>
      <c r="D54" s="15" t="s">
        <v>98</v>
      </c>
      <c r="E54" s="80"/>
      <c r="F54" s="14"/>
      <c r="G54" s="15" t="str">
        <f t="shared" si="16"/>
        <v>&lt;10</v>
      </c>
      <c r="H54" s="327"/>
      <c r="I54" s="14"/>
      <c r="J54" s="15" t="str">
        <f t="shared" si="17"/>
        <v>&lt;10</v>
      </c>
      <c r="K54" s="327"/>
    </row>
    <row r="55" spans="1:11" x14ac:dyDescent="0.25">
      <c r="A55" s="223"/>
      <c r="B55" s="89" t="s">
        <v>10</v>
      </c>
      <c r="C55" s="14"/>
      <c r="D55" s="15" t="s">
        <v>98</v>
      </c>
      <c r="E55" s="80"/>
      <c r="F55" s="14"/>
      <c r="G55" s="15" t="str">
        <f t="shared" si="16"/>
        <v>&lt;10</v>
      </c>
      <c r="H55" s="327"/>
      <c r="I55" s="14"/>
      <c r="J55" s="15" t="str">
        <f t="shared" si="17"/>
        <v>&lt;10</v>
      </c>
      <c r="K55" s="327"/>
    </row>
    <row r="56" spans="1:11" x14ac:dyDescent="0.25">
      <c r="A56" s="223"/>
      <c r="B56" s="90" t="s">
        <v>20</v>
      </c>
      <c r="C56" s="20" t="str">
        <f t="shared" ref="C56:J56" si="18">C$199</f>
        <v>&lt;10</v>
      </c>
      <c r="D56" s="18">
        <f t="shared" si="18"/>
        <v>7823</v>
      </c>
      <c r="E56" s="81" t="str">
        <f t="shared" si="18"/>
        <v>**</v>
      </c>
      <c r="F56" s="20">
        <f t="shared" si="18"/>
        <v>0</v>
      </c>
      <c r="G56" s="18">
        <f t="shared" si="18"/>
        <v>7823</v>
      </c>
      <c r="H56" s="322">
        <f>$H$199</f>
        <v>0</v>
      </c>
      <c r="I56" s="20">
        <f t="shared" si="18"/>
        <v>0</v>
      </c>
      <c r="J56" s="18">
        <f t="shared" si="18"/>
        <v>7823</v>
      </c>
      <c r="K56" s="322">
        <f>$K$199</f>
        <v>0</v>
      </c>
    </row>
    <row r="57" spans="1:11" x14ac:dyDescent="0.25">
      <c r="A57" s="223"/>
      <c r="B57" s="91" t="s">
        <v>11</v>
      </c>
      <c r="C57" s="21">
        <f t="shared" ref="C57:K57" si="19">C$200</f>
        <v>115</v>
      </c>
      <c r="D57" s="19">
        <f t="shared" si="19"/>
        <v>17566</v>
      </c>
      <c r="E57" s="82">
        <f t="shared" si="19"/>
        <v>6.5467380166230214E-3</v>
      </c>
      <c r="F57" s="21">
        <f t="shared" si="19"/>
        <v>18</v>
      </c>
      <c r="G57" s="19">
        <f t="shared" si="19"/>
        <v>17566</v>
      </c>
      <c r="H57" s="323">
        <f t="shared" si="19"/>
        <v>1.0247068199931686E-3</v>
      </c>
      <c r="I57" s="21">
        <f t="shared" si="19"/>
        <v>40</v>
      </c>
      <c r="J57" s="19">
        <f t="shared" si="19"/>
        <v>17566</v>
      </c>
      <c r="K57" s="323">
        <f t="shared" si="19"/>
        <v>2.277126266651486E-3</v>
      </c>
    </row>
    <row r="58" spans="1:11" x14ac:dyDescent="0.25">
      <c r="A58" s="223"/>
      <c r="B58" s="92" t="s">
        <v>15</v>
      </c>
      <c r="C58" s="14"/>
      <c r="D58" s="15">
        <f>D49-D51</f>
        <v>228</v>
      </c>
      <c r="E58" s="83"/>
      <c r="F58" s="14"/>
      <c r="G58" s="15">
        <f>G49-G51</f>
        <v>228</v>
      </c>
      <c r="H58" s="324"/>
      <c r="I58" s="14"/>
      <c r="J58" s="15">
        <f>J49-J51</f>
        <v>228</v>
      </c>
      <c r="K58" s="324"/>
    </row>
    <row r="59" spans="1:11" ht="15.75" thickBot="1" x14ac:dyDescent="0.3">
      <c r="A59" s="224"/>
      <c r="B59" s="93" t="s">
        <v>16</v>
      </c>
      <c r="C59" s="16"/>
      <c r="D59" s="17">
        <f>D49-D50</f>
        <v>217</v>
      </c>
      <c r="E59" s="84"/>
      <c r="F59" s="16"/>
      <c r="G59" s="17">
        <f>G49-G50</f>
        <v>217</v>
      </c>
      <c r="H59" s="328"/>
      <c r="I59" s="16"/>
      <c r="J59" s="17">
        <f>J49-J50</f>
        <v>217</v>
      </c>
      <c r="K59" s="328"/>
    </row>
    <row r="60" spans="1:11" x14ac:dyDescent="0.25">
      <c r="A60" s="225" t="s">
        <v>84</v>
      </c>
      <c r="B60" s="88" t="s">
        <v>4</v>
      </c>
      <c r="C60" s="94"/>
      <c r="D60" s="26">
        <v>462</v>
      </c>
      <c r="E60" s="79"/>
      <c r="F60" s="94"/>
      <c r="G60" s="26">
        <f t="shared" ref="G60:G64" si="20">D60</f>
        <v>462</v>
      </c>
      <c r="H60" s="326"/>
      <c r="I60" s="94"/>
      <c r="J60" s="26">
        <f t="shared" ref="J60:J64" si="21">D60</f>
        <v>462</v>
      </c>
      <c r="K60" s="326"/>
    </row>
    <row r="61" spans="1:11" x14ac:dyDescent="0.25">
      <c r="A61" s="226"/>
      <c r="B61" s="89" t="s">
        <v>5</v>
      </c>
      <c r="C61" s="14"/>
      <c r="D61" s="15">
        <v>49</v>
      </c>
      <c r="E61" s="80"/>
      <c r="F61" s="14"/>
      <c r="G61" s="15">
        <f t="shared" si="20"/>
        <v>49</v>
      </c>
      <c r="H61" s="327"/>
      <c r="I61" s="14"/>
      <c r="J61" s="15">
        <f t="shared" si="21"/>
        <v>49</v>
      </c>
      <c r="K61" s="327"/>
    </row>
    <row r="62" spans="1:11" x14ac:dyDescent="0.25">
      <c r="A62" s="226"/>
      <c r="B62" s="89" t="s">
        <v>6</v>
      </c>
      <c r="C62" s="14"/>
      <c r="D62" s="15">
        <v>34</v>
      </c>
      <c r="E62" s="80"/>
      <c r="F62" s="14"/>
      <c r="G62" s="15">
        <f t="shared" si="20"/>
        <v>34</v>
      </c>
      <c r="H62" s="327"/>
      <c r="I62" s="14"/>
      <c r="J62" s="15">
        <f t="shared" si="21"/>
        <v>34</v>
      </c>
      <c r="K62" s="327"/>
    </row>
    <row r="63" spans="1:11" x14ac:dyDescent="0.25">
      <c r="A63" s="226"/>
      <c r="B63" s="89" t="s">
        <v>7</v>
      </c>
      <c r="C63" s="14"/>
      <c r="D63" s="15">
        <v>10</v>
      </c>
      <c r="E63" s="80"/>
      <c r="F63" s="14"/>
      <c r="G63" s="15">
        <f t="shared" si="20"/>
        <v>10</v>
      </c>
      <c r="H63" s="327"/>
      <c r="I63" s="14"/>
      <c r="J63" s="15">
        <f t="shared" si="21"/>
        <v>10</v>
      </c>
      <c r="K63" s="327"/>
    </row>
    <row r="64" spans="1:11" x14ac:dyDescent="0.25">
      <c r="A64" s="226"/>
      <c r="B64" s="89" t="s">
        <v>8</v>
      </c>
      <c r="C64" s="14"/>
      <c r="D64" s="15" t="s">
        <v>98</v>
      </c>
      <c r="E64" s="80"/>
      <c r="F64" s="14"/>
      <c r="G64" s="15" t="str">
        <f t="shared" si="20"/>
        <v>&lt;10</v>
      </c>
      <c r="H64" s="327"/>
      <c r="I64" s="14"/>
      <c r="J64" s="15" t="str">
        <f t="shared" si="21"/>
        <v>&lt;10</v>
      </c>
      <c r="K64" s="327"/>
    </row>
    <row r="65" spans="1:11" x14ac:dyDescent="0.25">
      <c r="A65" s="226"/>
      <c r="B65" s="89" t="s">
        <v>9</v>
      </c>
      <c r="C65" s="14"/>
      <c r="D65" s="15"/>
      <c r="E65" s="80"/>
      <c r="F65" s="14"/>
      <c r="G65" s="15"/>
      <c r="H65" s="327"/>
      <c r="I65" s="14"/>
      <c r="J65" s="15"/>
      <c r="K65" s="327"/>
    </row>
    <row r="66" spans="1:11" x14ac:dyDescent="0.25">
      <c r="A66" s="226"/>
      <c r="B66" s="89" t="s">
        <v>10</v>
      </c>
      <c r="C66" s="14"/>
      <c r="D66" s="15"/>
      <c r="E66" s="80"/>
      <c r="F66" s="14"/>
      <c r="G66" s="15"/>
      <c r="H66" s="327"/>
      <c r="I66" s="14"/>
      <c r="J66" s="15"/>
      <c r="K66" s="327"/>
    </row>
    <row r="67" spans="1:11" x14ac:dyDescent="0.25">
      <c r="A67" s="226"/>
      <c r="B67" s="90" t="s">
        <v>20</v>
      </c>
      <c r="C67" s="20" t="str">
        <f t="shared" ref="C67:J67" si="22">C$199</f>
        <v>&lt;10</v>
      </c>
      <c r="D67" s="18">
        <f t="shared" si="22"/>
        <v>7823</v>
      </c>
      <c r="E67" s="81" t="str">
        <f t="shared" si="22"/>
        <v>**</v>
      </c>
      <c r="F67" s="20">
        <f t="shared" si="22"/>
        <v>0</v>
      </c>
      <c r="G67" s="18">
        <f t="shared" si="22"/>
        <v>7823</v>
      </c>
      <c r="H67" s="322">
        <f>$H$199</f>
        <v>0</v>
      </c>
      <c r="I67" s="20">
        <f t="shared" si="22"/>
        <v>0</v>
      </c>
      <c r="J67" s="18">
        <f t="shared" si="22"/>
        <v>7823</v>
      </c>
      <c r="K67" s="322">
        <f>$K$199</f>
        <v>0</v>
      </c>
    </row>
    <row r="68" spans="1:11" x14ac:dyDescent="0.25">
      <c r="A68" s="226"/>
      <c r="B68" s="91" t="s">
        <v>11</v>
      </c>
      <c r="C68" s="21">
        <f t="shared" ref="C68:K68" si="23">C$200</f>
        <v>115</v>
      </c>
      <c r="D68" s="19">
        <f t="shared" si="23"/>
        <v>17566</v>
      </c>
      <c r="E68" s="82">
        <f t="shared" si="23"/>
        <v>6.5467380166230214E-3</v>
      </c>
      <c r="F68" s="21">
        <f t="shared" si="23"/>
        <v>18</v>
      </c>
      <c r="G68" s="19">
        <f t="shared" si="23"/>
        <v>17566</v>
      </c>
      <c r="H68" s="323">
        <f t="shared" si="23"/>
        <v>1.0247068199931686E-3</v>
      </c>
      <c r="I68" s="21">
        <f t="shared" si="23"/>
        <v>40</v>
      </c>
      <c r="J68" s="19">
        <f t="shared" si="23"/>
        <v>17566</v>
      </c>
      <c r="K68" s="323">
        <f t="shared" si="23"/>
        <v>2.277126266651486E-3</v>
      </c>
    </row>
    <row r="69" spans="1:11" x14ac:dyDescent="0.25">
      <c r="A69" s="226"/>
      <c r="B69" s="92" t="s">
        <v>15</v>
      </c>
      <c r="C69" s="14"/>
      <c r="D69" s="15">
        <f>D60-D62</f>
        <v>428</v>
      </c>
      <c r="E69" s="83"/>
      <c r="F69" s="14"/>
      <c r="G69" s="15">
        <f>G60-G62</f>
        <v>428</v>
      </c>
      <c r="H69" s="324"/>
      <c r="I69" s="14"/>
      <c r="J69" s="15">
        <f>J60-J62</f>
        <v>428</v>
      </c>
      <c r="K69" s="324"/>
    </row>
    <row r="70" spans="1:11" ht="15.75" thickBot="1" x14ac:dyDescent="0.3">
      <c r="A70" s="227"/>
      <c r="B70" s="93" t="s">
        <v>16</v>
      </c>
      <c r="C70" s="16"/>
      <c r="D70" s="17">
        <f>D60-D61</f>
        <v>413</v>
      </c>
      <c r="E70" s="84"/>
      <c r="F70" s="16"/>
      <c r="G70" s="17">
        <f>G60-G61</f>
        <v>413</v>
      </c>
      <c r="H70" s="328"/>
      <c r="I70" s="16"/>
      <c r="J70" s="17">
        <f>J60-J61</f>
        <v>413</v>
      </c>
      <c r="K70" s="328"/>
    </row>
    <row r="71" spans="1:11" ht="15" customHeight="1" x14ac:dyDescent="0.25">
      <c r="A71" s="222" t="s">
        <v>24</v>
      </c>
      <c r="B71" s="88" t="s">
        <v>4</v>
      </c>
      <c r="C71" s="94" t="s">
        <v>98</v>
      </c>
      <c r="D71" s="26">
        <v>167</v>
      </c>
      <c r="E71" s="79" t="s">
        <v>41</v>
      </c>
      <c r="F71" s="94"/>
      <c r="G71" s="26">
        <f t="shared" ref="G71:G76" si="24">D71</f>
        <v>167</v>
      </c>
      <c r="H71" s="326"/>
      <c r="I71" s="94"/>
      <c r="J71" s="26">
        <f t="shared" ref="J71:J76" si="25">D71</f>
        <v>167</v>
      </c>
      <c r="K71" s="326"/>
    </row>
    <row r="72" spans="1:11" x14ac:dyDescent="0.25">
      <c r="A72" s="223"/>
      <c r="B72" s="89" t="s">
        <v>5</v>
      </c>
      <c r="C72" s="14"/>
      <c r="D72" s="15">
        <v>122</v>
      </c>
      <c r="E72" s="80"/>
      <c r="F72" s="14"/>
      <c r="G72" s="15">
        <f t="shared" si="24"/>
        <v>122</v>
      </c>
      <c r="H72" s="327"/>
      <c r="I72" s="14"/>
      <c r="J72" s="15">
        <f t="shared" si="25"/>
        <v>122</v>
      </c>
      <c r="K72" s="327"/>
    </row>
    <row r="73" spans="1:11" x14ac:dyDescent="0.25">
      <c r="A73" s="223"/>
      <c r="B73" s="89" t="s">
        <v>6</v>
      </c>
      <c r="C73" s="14"/>
      <c r="D73" s="15">
        <v>116</v>
      </c>
      <c r="E73" s="80"/>
      <c r="F73" s="14"/>
      <c r="G73" s="15">
        <f t="shared" si="24"/>
        <v>116</v>
      </c>
      <c r="H73" s="327"/>
      <c r="I73" s="14"/>
      <c r="J73" s="15">
        <f t="shared" si="25"/>
        <v>116</v>
      </c>
      <c r="K73" s="327"/>
    </row>
    <row r="74" spans="1:11" x14ac:dyDescent="0.25">
      <c r="A74" s="223"/>
      <c r="B74" s="89" t="s">
        <v>7</v>
      </c>
      <c r="C74" s="14" t="s">
        <v>98</v>
      </c>
      <c r="D74" s="15">
        <v>34</v>
      </c>
      <c r="E74" s="80" t="s">
        <v>41</v>
      </c>
      <c r="F74" s="14"/>
      <c r="G74" s="15">
        <f t="shared" si="24"/>
        <v>34</v>
      </c>
      <c r="H74" s="327"/>
      <c r="I74" s="14"/>
      <c r="J74" s="15">
        <f t="shared" si="25"/>
        <v>34</v>
      </c>
      <c r="K74" s="327"/>
    </row>
    <row r="75" spans="1:11" x14ac:dyDescent="0.25">
      <c r="A75" s="223"/>
      <c r="B75" s="89" t="s">
        <v>8</v>
      </c>
      <c r="C75" s="14"/>
      <c r="D75" s="15" t="s">
        <v>98</v>
      </c>
      <c r="E75" s="80"/>
      <c r="F75" s="14"/>
      <c r="G75" s="15" t="str">
        <f t="shared" si="24"/>
        <v>&lt;10</v>
      </c>
      <c r="H75" s="327"/>
      <c r="I75" s="14"/>
      <c r="J75" s="15" t="str">
        <f t="shared" si="25"/>
        <v>&lt;10</v>
      </c>
      <c r="K75" s="327"/>
    </row>
    <row r="76" spans="1:11" x14ac:dyDescent="0.25">
      <c r="A76" s="223"/>
      <c r="B76" s="89" t="s">
        <v>9</v>
      </c>
      <c r="C76" s="14"/>
      <c r="D76" s="15" t="s">
        <v>98</v>
      </c>
      <c r="E76" s="80"/>
      <c r="F76" s="14"/>
      <c r="G76" s="15" t="str">
        <f t="shared" si="24"/>
        <v>&lt;10</v>
      </c>
      <c r="H76" s="327"/>
      <c r="I76" s="14"/>
      <c r="J76" s="15" t="str">
        <f t="shared" si="25"/>
        <v>&lt;10</v>
      </c>
      <c r="K76" s="327"/>
    </row>
    <row r="77" spans="1:11" x14ac:dyDescent="0.25">
      <c r="A77" s="223"/>
      <c r="B77" s="89" t="s">
        <v>10</v>
      </c>
      <c r="C77" s="14"/>
      <c r="D77" s="15"/>
      <c r="E77" s="80"/>
      <c r="F77" s="14"/>
      <c r="G77" s="15"/>
      <c r="H77" s="327"/>
      <c r="I77" s="14"/>
      <c r="J77" s="15"/>
      <c r="K77" s="327"/>
    </row>
    <row r="78" spans="1:11" x14ac:dyDescent="0.25">
      <c r="A78" s="223"/>
      <c r="B78" s="90" t="s">
        <v>20</v>
      </c>
      <c r="C78" s="20" t="str">
        <f t="shared" ref="C78:J78" si="26">C$199</f>
        <v>&lt;10</v>
      </c>
      <c r="D78" s="18">
        <f t="shared" si="26"/>
        <v>7823</v>
      </c>
      <c r="E78" s="81" t="str">
        <f t="shared" si="26"/>
        <v>**</v>
      </c>
      <c r="F78" s="20">
        <f t="shared" si="26"/>
        <v>0</v>
      </c>
      <c r="G78" s="18">
        <f t="shared" si="26"/>
        <v>7823</v>
      </c>
      <c r="H78" s="322">
        <f>$H$199</f>
        <v>0</v>
      </c>
      <c r="I78" s="20">
        <f t="shared" si="26"/>
        <v>0</v>
      </c>
      <c r="J78" s="18">
        <f t="shared" si="26"/>
        <v>7823</v>
      </c>
      <c r="K78" s="322">
        <f>$K$199</f>
        <v>0</v>
      </c>
    </row>
    <row r="79" spans="1:11" x14ac:dyDescent="0.25">
      <c r="A79" s="223"/>
      <c r="B79" s="91" t="s">
        <v>11</v>
      </c>
      <c r="C79" s="21">
        <f t="shared" ref="C79:K79" si="27">C$200</f>
        <v>115</v>
      </c>
      <c r="D79" s="19">
        <f t="shared" si="27"/>
        <v>17566</v>
      </c>
      <c r="E79" s="82">
        <f t="shared" si="27"/>
        <v>6.5467380166230214E-3</v>
      </c>
      <c r="F79" s="21">
        <f t="shared" si="27"/>
        <v>18</v>
      </c>
      <c r="G79" s="19">
        <f t="shared" si="27"/>
        <v>17566</v>
      </c>
      <c r="H79" s="323">
        <f t="shared" si="27"/>
        <v>1.0247068199931686E-3</v>
      </c>
      <c r="I79" s="21">
        <f t="shared" si="27"/>
        <v>40</v>
      </c>
      <c r="J79" s="19">
        <f t="shared" si="27"/>
        <v>17566</v>
      </c>
      <c r="K79" s="323">
        <f t="shared" si="27"/>
        <v>2.277126266651486E-3</v>
      </c>
    </row>
    <row r="80" spans="1:11" x14ac:dyDescent="0.25">
      <c r="A80" s="223"/>
      <c r="B80" s="92" t="s">
        <v>15</v>
      </c>
      <c r="C80" s="14"/>
      <c r="D80" s="15">
        <f>D71-D73</f>
        <v>51</v>
      </c>
      <c r="E80" s="83"/>
      <c r="F80" s="14"/>
      <c r="G80" s="15">
        <f>G71-G73</f>
        <v>51</v>
      </c>
      <c r="H80" s="324"/>
      <c r="I80" s="14"/>
      <c r="J80" s="15">
        <f>J71-J73</f>
        <v>51</v>
      </c>
      <c r="K80" s="324"/>
    </row>
    <row r="81" spans="1:11" ht="15.75" thickBot="1" x14ac:dyDescent="0.3">
      <c r="A81" s="224"/>
      <c r="B81" s="93" t="s">
        <v>16</v>
      </c>
      <c r="C81" s="16"/>
      <c r="D81" s="17">
        <f>D71-D72</f>
        <v>45</v>
      </c>
      <c r="E81" s="84"/>
      <c r="F81" s="16"/>
      <c r="G81" s="17">
        <f>G71-G72</f>
        <v>45</v>
      </c>
      <c r="H81" s="328"/>
      <c r="I81" s="16"/>
      <c r="J81" s="17">
        <f>J71-J72</f>
        <v>45</v>
      </c>
      <c r="K81" s="328"/>
    </row>
    <row r="82" spans="1:11" ht="15" customHeight="1" x14ac:dyDescent="0.25">
      <c r="A82" s="225" t="s">
        <v>25</v>
      </c>
      <c r="B82" s="88" t="s">
        <v>4</v>
      </c>
      <c r="C82" s="94"/>
      <c r="D82" s="26">
        <v>317</v>
      </c>
      <c r="E82" s="79"/>
      <c r="F82" s="94"/>
      <c r="G82" s="26">
        <f t="shared" ref="G82:G87" si="28">D82</f>
        <v>317</v>
      </c>
      <c r="H82" s="326"/>
      <c r="I82" s="94"/>
      <c r="J82" s="26">
        <f t="shared" ref="J82:J87" si="29">D82</f>
        <v>317</v>
      </c>
      <c r="K82" s="326"/>
    </row>
    <row r="83" spans="1:11" x14ac:dyDescent="0.25">
      <c r="A83" s="226"/>
      <c r="B83" s="89" t="s">
        <v>5</v>
      </c>
      <c r="C83" s="14"/>
      <c r="D83" s="15">
        <v>96</v>
      </c>
      <c r="E83" s="80"/>
      <c r="F83" s="14"/>
      <c r="G83" s="15">
        <f t="shared" si="28"/>
        <v>96</v>
      </c>
      <c r="H83" s="327"/>
      <c r="I83" s="14"/>
      <c r="J83" s="15">
        <f t="shared" si="29"/>
        <v>96</v>
      </c>
      <c r="K83" s="327"/>
    </row>
    <row r="84" spans="1:11" x14ac:dyDescent="0.25">
      <c r="A84" s="226"/>
      <c r="B84" s="89" t="s">
        <v>6</v>
      </c>
      <c r="C84" s="14"/>
      <c r="D84" s="15">
        <v>76</v>
      </c>
      <c r="E84" s="80"/>
      <c r="F84" s="14"/>
      <c r="G84" s="15">
        <f t="shared" si="28"/>
        <v>76</v>
      </c>
      <c r="H84" s="327"/>
      <c r="I84" s="14"/>
      <c r="J84" s="15">
        <f t="shared" si="29"/>
        <v>76</v>
      </c>
      <c r="K84" s="327"/>
    </row>
    <row r="85" spans="1:11" x14ac:dyDescent="0.25">
      <c r="A85" s="226"/>
      <c r="B85" s="89" t="s">
        <v>7</v>
      </c>
      <c r="C85" s="14"/>
      <c r="D85" s="15">
        <v>21</v>
      </c>
      <c r="E85" s="80"/>
      <c r="F85" s="14"/>
      <c r="G85" s="15">
        <f t="shared" si="28"/>
        <v>21</v>
      </c>
      <c r="H85" s="327"/>
      <c r="I85" s="14"/>
      <c r="J85" s="15">
        <f t="shared" si="29"/>
        <v>21</v>
      </c>
      <c r="K85" s="327"/>
    </row>
    <row r="86" spans="1:11" x14ac:dyDescent="0.25">
      <c r="A86" s="226"/>
      <c r="B86" s="89" t="s">
        <v>8</v>
      </c>
      <c r="C86" s="14"/>
      <c r="D86" s="15">
        <v>12</v>
      </c>
      <c r="E86" s="80"/>
      <c r="F86" s="14"/>
      <c r="G86" s="15">
        <f t="shared" si="28"/>
        <v>12</v>
      </c>
      <c r="H86" s="327"/>
      <c r="I86" s="14"/>
      <c r="J86" s="15">
        <f t="shared" si="29"/>
        <v>12</v>
      </c>
      <c r="K86" s="327"/>
    </row>
    <row r="87" spans="1:11" x14ac:dyDescent="0.25">
      <c r="A87" s="226"/>
      <c r="B87" s="89" t="s">
        <v>9</v>
      </c>
      <c r="C87" s="14"/>
      <c r="D87" s="15" t="s">
        <v>98</v>
      </c>
      <c r="E87" s="80"/>
      <c r="F87" s="14"/>
      <c r="G87" s="15" t="str">
        <f t="shared" si="28"/>
        <v>&lt;10</v>
      </c>
      <c r="H87" s="327"/>
      <c r="I87" s="14"/>
      <c r="J87" s="15" t="str">
        <f t="shared" si="29"/>
        <v>&lt;10</v>
      </c>
      <c r="K87" s="327"/>
    </row>
    <row r="88" spans="1:11" x14ac:dyDescent="0.25">
      <c r="A88" s="226"/>
      <c r="B88" s="89" t="s">
        <v>10</v>
      </c>
      <c r="C88" s="14"/>
      <c r="D88" s="15"/>
      <c r="E88" s="80"/>
      <c r="F88" s="14"/>
      <c r="G88" s="15"/>
      <c r="H88" s="327"/>
      <c r="I88" s="14"/>
      <c r="J88" s="15"/>
      <c r="K88" s="327"/>
    </row>
    <row r="89" spans="1:11" x14ac:dyDescent="0.25">
      <c r="A89" s="226"/>
      <c r="B89" s="90" t="s">
        <v>20</v>
      </c>
      <c r="C89" s="20" t="str">
        <f t="shared" ref="C89:J89" si="30">C$199</f>
        <v>&lt;10</v>
      </c>
      <c r="D89" s="18">
        <f t="shared" si="30"/>
        <v>7823</v>
      </c>
      <c r="E89" s="81" t="str">
        <f t="shared" si="30"/>
        <v>**</v>
      </c>
      <c r="F89" s="20">
        <f t="shared" si="30"/>
        <v>0</v>
      </c>
      <c r="G89" s="18">
        <f t="shared" si="30"/>
        <v>7823</v>
      </c>
      <c r="H89" s="322">
        <f>$H$199</f>
        <v>0</v>
      </c>
      <c r="I89" s="20">
        <f t="shared" si="30"/>
        <v>0</v>
      </c>
      <c r="J89" s="18">
        <f t="shared" si="30"/>
        <v>7823</v>
      </c>
      <c r="K89" s="322">
        <f>$K$199</f>
        <v>0</v>
      </c>
    </row>
    <row r="90" spans="1:11" x14ac:dyDescent="0.25">
      <c r="A90" s="226"/>
      <c r="B90" s="91" t="s">
        <v>11</v>
      </c>
      <c r="C90" s="21">
        <f t="shared" ref="C90:K90" si="31">C$200</f>
        <v>115</v>
      </c>
      <c r="D90" s="19">
        <f t="shared" si="31"/>
        <v>17566</v>
      </c>
      <c r="E90" s="82">
        <f t="shared" si="31"/>
        <v>6.5467380166230214E-3</v>
      </c>
      <c r="F90" s="21">
        <f t="shared" si="31"/>
        <v>18</v>
      </c>
      <c r="G90" s="19">
        <f t="shared" si="31"/>
        <v>17566</v>
      </c>
      <c r="H90" s="323">
        <f t="shared" si="31"/>
        <v>1.0247068199931686E-3</v>
      </c>
      <c r="I90" s="21">
        <f t="shared" si="31"/>
        <v>40</v>
      </c>
      <c r="J90" s="19">
        <f t="shared" si="31"/>
        <v>17566</v>
      </c>
      <c r="K90" s="323">
        <f t="shared" si="31"/>
        <v>2.277126266651486E-3</v>
      </c>
    </row>
    <row r="91" spans="1:11" x14ac:dyDescent="0.25">
      <c r="A91" s="226"/>
      <c r="B91" s="92" t="s">
        <v>15</v>
      </c>
      <c r="C91" s="14"/>
      <c r="D91" s="15">
        <f>D82-D84</f>
        <v>241</v>
      </c>
      <c r="E91" s="83"/>
      <c r="F91" s="14"/>
      <c r="G91" s="15">
        <f>G82-G84</f>
        <v>241</v>
      </c>
      <c r="H91" s="324"/>
      <c r="I91" s="14"/>
      <c r="J91" s="15">
        <f>J82-J84</f>
        <v>241</v>
      </c>
      <c r="K91" s="324"/>
    </row>
    <row r="92" spans="1:11" ht="15.75" thickBot="1" x14ac:dyDescent="0.3">
      <c r="A92" s="227"/>
      <c r="B92" s="93" t="s">
        <v>16</v>
      </c>
      <c r="C92" s="16"/>
      <c r="D92" s="17">
        <f>D82-D83</f>
        <v>221</v>
      </c>
      <c r="E92" s="84"/>
      <c r="F92" s="16"/>
      <c r="G92" s="17">
        <f>G82-G83</f>
        <v>221</v>
      </c>
      <c r="H92" s="328"/>
      <c r="I92" s="16"/>
      <c r="J92" s="17">
        <f>J82-J83</f>
        <v>221</v>
      </c>
      <c r="K92" s="328"/>
    </row>
    <row r="93" spans="1:11" ht="15" customHeight="1" x14ac:dyDescent="0.25">
      <c r="A93" s="222" t="s">
        <v>85</v>
      </c>
      <c r="B93" s="88" t="s">
        <v>4</v>
      </c>
      <c r="C93" s="94"/>
      <c r="D93" s="26">
        <v>243</v>
      </c>
      <c r="E93" s="79"/>
      <c r="F93" s="94"/>
      <c r="G93" s="26">
        <f t="shared" ref="G93:G97" si="32">D93</f>
        <v>243</v>
      </c>
      <c r="H93" s="326"/>
      <c r="I93" s="94"/>
      <c r="J93" s="26">
        <f t="shared" ref="J93:J97" si="33">D93</f>
        <v>243</v>
      </c>
      <c r="K93" s="326"/>
    </row>
    <row r="94" spans="1:11" x14ac:dyDescent="0.25">
      <c r="A94" s="223"/>
      <c r="B94" s="89" t="s">
        <v>5</v>
      </c>
      <c r="C94" s="14"/>
      <c r="D94" s="15">
        <v>69</v>
      </c>
      <c r="E94" s="80"/>
      <c r="F94" s="14"/>
      <c r="G94" s="15">
        <f t="shared" si="32"/>
        <v>69</v>
      </c>
      <c r="H94" s="327"/>
      <c r="I94" s="14"/>
      <c r="J94" s="15">
        <f t="shared" si="33"/>
        <v>69</v>
      </c>
      <c r="K94" s="327"/>
    </row>
    <row r="95" spans="1:11" x14ac:dyDescent="0.25">
      <c r="A95" s="223"/>
      <c r="B95" s="89" t="s">
        <v>6</v>
      </c>
      <c r="C95" s="14"/>
      <c r="D95" s="15">
        <v>40</v>
      </c>
      <c r="E95" s="80"/>
      <c r="F95" s="14"/>
      <c r="G95" s="15">
        <f t="shared" si="32"/>
        <v>40</v>
      </c>
      <c r="H95" s="327"/>
      <c r="I95" s="14"/>
      <c r="J95" s="15">
        <f t="shared" si="33"/>
        <v>40</v>
      </c>
      <c r="K95" s="327"/>
    </row>
    <row r="96" spans="1:11" x14ac:dyDescent="0.25">
      <c r="A96" s="223"/>
      <c r="B96" s="89" t="s">
        <v>7</v>
      </c>
      <c r="C96" s="14"/>
      <c r="D96" s="15" t="s">
        <v>98</v>
      </c>
      <c r="E96" s="80"/>
      <c r="F96" s="14"/>
      <c r="G96" s="15" t="str">
        <f t="shared" si="32"/>
        <v>&lt;10</v>
      </c>
      <c r="H96" s="327"/>
      <c r="I96" s="14"/>
      <c r="J96" s="15" t="str">
        <f t="shared" si="33"/>
        <v>&lt;10</v>
      </c>
      <c r="K96" s="327"/>
    </row>
    <row r="97" spans="1:11" x14ac:dyDescent="0.25">
      <c r="A97" s="223"/>
      <c r="B97" s="89" t="s">
        <v>8</v>
      </c>
      <c r="C97" s="14"/>
      <c r="D97" s="15" t="s">
        <v>98</v>
      </c>
      <c r="E97" s="80"/>
      <c r="F97" s="14"/>
      <c r="G97" s="15" t="str">
        <f t="shared" si="32"/>
        <v>&lt;10</v>
      </c>
      <c r="H97" s="327"/>
      <c r="I97" s="14"/>
      <c r="J97" s="15" t="str">
        <f t="shared" si="33"/>
        <v>&lt;10</v>
      </c>
      <c r="K97" s="327"/>
    </row>
    <row r="98" spans="1:11" x14ac:dyDescent="0.25">
      <c r="A98" s="223"/>
      <c r="B98" s="89" t="s">
        <v>9</v>
      </c>
      <c r="C98" s="14"/>
      <c r="D98" s="15"/>
      <c r="E98" s="80"/>
      <c r="F98" s="14"/>
      <c r="G98" s="15"/>
      <c r="H98" s="327"/>
      <c r="I98" s="14"/>
      <c r="J98" s="15"/>
      <c r="K98" s="327"/>
    </row>
    <row r="99" spans="1:11" x14ac:dyDescent="0.25">
      <c r="A99" s="223"/>
      <c r="B99" s="89" t="s">
        <v>10</v>
      </c>
      <c r="C99" s="14"/>
      <c r="D99" s="15"/>
      <c r="E99" s="80"/>
      <c r="F99" s="14"/>
      <c r="G99" s="15"/>
      <c r="H99" s="327"/>
      <c r="I99" s="14"/>
      <c r="J99" s="15"/>
      <c r="K99" s="327"/>
    </row>
    <row r="100" spans="1:11" x14ac:dyDescent="0.25">
      <c r="A100" s="223"/>
      <c r="B100" s="90" t="s">
        <v>20</v>
      </c>
      <c r="C100" s="20" t="str">
        <f t="shared" ref="C100:J100" si="34">C$199</f>
        <v>&lt;10</v>
      </c>
      <c r="D100" s="18">
        <f t="shared" si="34"/>
        <v>7823</v>
      </c>
      <c r="E100" s="81" t="str">
        <f t="shared" si="34"/>
        <v>**</v>
      </c>
      <c r="F100" s="20">
        <f t="shared" si="34"/>
        <v>0</v>
      </c>
      <c r="G100" s="18">
        <f t="shared" si="34"/>
        <v>7823</v>
      </c>
      <c r="H100" s="322">
        <f>$H$199</f>
        <v>0</v>
      </c>
      <c r="I100" s="20">
        <f t="shared" si="34"/>
        <v>0</v>
      </c>
      <c r="J100" s="18">
        <f t="shared" si="34"/>
        <v>7823</v>
      </c>
      <c r="K100" s="322">
        <f>$K$199</f>
        <v>0</v>
      </c>
    </row>
    <row r="101" spans="1:11" x14ac:dyDescent="0.25">
      <c r="A101" s="223"/>
      <c r="B101" s="91" t="s">
        <v>11</v>
      </c>
      <c r="C101" s="21">
        <f t="shared" ref="C101:K101" si="35">C$200</f>
        <v>115</v>
      </c>
      <c r="D101" s="19">
        <f t="shared" si="35"/>
        <v>17566</v>
      </c>
      <c r="E101" s="82">
        <f t="shared" si="35"/>
        <v>6.5467380166230214E-3</v>
      </c>
      <c r="F101" s="21">
        <f t="shared" si="35"/>
        <v>18</v>
      </c>
      <c r="G101" s="19">
        <f t="shared" si="35"/>
        <v>17566</v>
      </c>
      <c r="H101" s="323">
        <f t="shared" si="35"/>
        <v>1.0247068199931686E-3</v>
      </c>
      <c r="I101" s="21">
        <f t="shared" si="35"/>
        <v>40</v>
      </c>
      <c r="J101" s="19">
        <f t="shared" si="35"/>
        <v>17566</v>
      </c>
      <c r="K101" s="323">
        <f t="shared" si="35"/>
        <v>2.277126266651486E-3</v>
      </c>
    </row>
    <row r="102" spans="1:11" x14ac:dyDescent="0.25">
      <c r="A102" s="223"/>
      <c r="B102" s="92" t="s">
        <v>15</v>
      </c>
      <c r="C102" s="14"/>
      <c r="D102" s="15">
        <f>D93-D95</f>
        <v>203</v>
      </c>
      <c r="E102" s="83"/>
      <c r="F102" s="14"/>
      <c r="G102" s="15">
        <f>G93-G95</f>
        <v>203</v>
      </c>
      <c r="H102" s="324"/>
      <c r="I102" s="14"/>
      <c r="J102" s="15">
        <f>J93-J95</f>
        <v>203</v>
      </c>
      <c r="K102" s="324"/>
    </row>
    <row r="103" spans="1:11" ht="15.75" thickBot="1" x14ac:dyDescent="0.3">
      <c r="A103" s="224"/>
      <c r="B103" s="93" t="s">
        <v>16</v>
      </c>
      <c r="C103" s="16"/>
      <c r="D103" s="17">
        <f>D93-D94</f>
        <v>174</v>
      </c>
      <c r="E103" s="84"/>
      <c r="F103" s="16"/>
      <c r="G103" s="17">
        <f>G93-G94</f>
        <v>174</v>
      </c>
      <c r="H103" s="328"/>
      <c r="I103" s="16"/>
      <c r="J103" s="17">
        <f>J93-J94</f>
        <v>174</v>
      </c>
      <c r="K103" s="328"/>
    </row>
    <row r="104" spans="1:11" x14ac:dyDescent="0.25">
      <c r="A104" s="228" t="s">
        <v>26</v>
      </c>
      <c r="B104" s="88" t="s">
        <v>4</v>
      </c>
      <c r="C104" s="94"/>
      <c r="D104" s="26">
        <v>305</v>
      </c>
      <c r="E104" s="79"/>
      <c r="F104" s="94"/>
      <c r="G104" s="26">
        <f t="shared" ref="G104:G110" si="36">D104</f>
        <v>305</v>
      </c>
      <c r="H104" s="326"/>
      <c r="I104" s="94"/>
      <c r="J104" s="26">
        <f t="shared" ref="J104:J110" si="37">D104</f>
        <v>305</v>
      </c>
      <c r="K104" s="326"/>
    </row>
    <row r="105" spans="1:11" x14ac:dyDescent="0.25">
      <c r="A105" s="226"/>
      <c r="B105" s="89" t="s">
        <v>5</v>
      </c>
      <c r="C105" s="14"/>
      <c r="D105" s="15">
        <v>80</v>
      </c>
      <c r="E105" s="80"/>
      <c r="F105" s="14"/>
      <c r="G105" s="15">
        <f t="shared" si="36"/>
        <v>80</v>
      </c>
      <c r="H105" s="327"/>
      <c r="I105" s="14"/>
      <c r="J105" s="15">
        <f t="shared" si="37"/>
        <v>80</v>
      </c>
      <c r="K105" s="327"/>
    </row>
    <row r="106" spans="1:11" x14ac:dyDescent="0.25">
      <c r="A106" s="226"/>
      <c r="B106" s="89" t="s">
        <v>6</v>
      </c>
      <c r="C106" s="14"/>
      <c r="D106" s="15">
        <v>91</v>
      </c>
      <c r="E106" s="80"/>
      <c r="F106" s="14"/>
      <c r="G106" s="15">
        <f t="shared" si="36"/>
        <v>91</v>
      </c>
      <c r="H106" s="327"/>
      <c r="I106" s="14"/>
      <c r="J106" s="15">
        <f t="shared" si="37"/>
        <v>91</v>
      </c>
      <c r="K106" s="327"/>
    </row>
    <row r="107" spans="1:11" x14ac:dyDescent="0.25">
      <c r="A107" s="226"/>
      <c r="B107" s="89" t="s">
        <v>7</v>
      </c>
      <c r="C107" s="14"/>
      <c r="D107" s="15">
        <v>33</v>
      </c>
      <c r="E107" s="80"/>
      <c r="F107" s="14"/>
      <c r="G107" s="15">
        <f t="shared" si="36"/>
        <v>33</v>
      </c>
      <c r="H107" s="327"/>
      <c r="I107" s="14"/>
      <c r="J107" s="15">
        <f t="shared" si="37"/>
        <v>33</v>
      </c>
      <c r="K107" s="327"/>
    </row>
    <row r="108" spans="1:11" x14ac:dyDescent="0.25">
      <c r="A108" s="226"/>
      <c r="B108" s="89" t="s">
        <v>8</v>
      </c>
      <c r="C108" s="14"/>
      <c r="D108" s="15">
        <v>13</v>
      </c>
      <c r="E108" s="80"/>
      <c r="F108" s="14"/>
      <c r="G108" s="15">
        <f t="shared" si="36"/>
        <v>13</v>
      </c>
      <c r="H108" s="327"/>
      <c r="I108" s="14"/>
      <c r="J108" s="15">
        <f t="shared" si="37"/>
        <v>13</v>
      </c>
      <c r="K108" s="327"/>
    </row>
    <row r="109" spans="1:11" x14ac:dyDescent="0.25">
      <c r="A109" s="226"/>
      <c r="B109" s="89" t="s">
        <v>9</v>
      </c>
      <c r="C109" s="14"/>
      <c r="D109" s="15"/>
      <c r="E109" s="80"/>
      <c r="F109" s="14"/>
      <c r="G109" s="15"/>
      <c r="H109" s="327"/>
      <c r="I109" s="14"/>
      <c r="J109" s="15"/>
      <c r="K109" s="327"/>
    </row>
    <row r="110" spans="1:11" x14ac:dyDescent="0.25">
      <c r="A110" s="226"/>
      <c r="B110" s="89" t="s">
        <v>10</v>
      </c>
      <c r="C110" s="14"/>
      <c r="D110" s="15" t="s">
        <v>98</v>
      </c>
      <c r="E110" s="80"/>
      <c r="F110" s="14"/>
      <c r="G110" s="15" t="str">
        <f t="shared" si="36"/>
        <v>&lt;10</v>
      </c>
      <c r="H110" s="327"/>
      <c r="I110" s="14"/>
      <c r="J110" s="15" t="str">
        <f t="shared" si="37"/>
        <v>&lt;10</v>
      </c>
      <c r="K110" s="327"/>
    </row>
    <row r="111" spans="1:11" x14ac:dyDescent="0.25">
      <c r="A111" s="226"/>
      <c r="B111" s="90" t="s">
        <v>20</v>
      </c>
      <c r="C111" s="20" t="str">
        <f t="shared" ref="C111:J111" si="38">C$199</f>
        <v>&lt;10</v>
      </c>
      <c r="D111" s="18">
        <f t="shared" si="38"/>
        <v>7823</v>
      </c>
      <c r="E111" s="81" t="str">
        <f t="shared" si="38"/>
        <v>**</v>
      </c>
      <c r="F111" s="20">
        <f t="shared" si="38"/>
        <v>0</v>
      </c>
      <c r="G111" s="18">
        <f t="shared" si="38"/>
        <v>7823</v>
      </c>
      <c r="H111" s="322">
        <f>$H$199</f>
        <v>0</v>
      </c>
      <c r="I111" s="20">
        <f t="shared" si="38"/>
        <v>0</v>
      </c>
      <c r="J111" s="18">
        <f t="shared" si="38"/>
        <v>7823</v>
      </c>
      <c r="K111" s="322">
        <f>$K$199</f>
        <v>0</v>
      </c>
    </row>
    <row r="112" spans="1:11" x14ac:dyDescent="0.25">
      <c r="A112" s="226"/>
      <c r="B112" s="91" t="s">
        <v>11</v>
      </c>
      <c r="C112" s="21">
        <f t="shared" ref="C112:K112" si="39">C$200</f>
        <v>115</v>
      </c>
      <c r="D112" s="19">
        <f t="shared" si="39"/>
        <v>17566</v>
      </c>
      <c r="E112" s="82">
        <f t="shared" si="39"/>
        <v>6.5467380166230214E-3</v>
      </c>
      <c r="F112" s="21">
        <f t="shared" si="39"/>
        <v>18</v>
      </c>
      <c r="G112" s="19">
        <f t="shared" si="39"/>
        <v>17566</v>
      </c>
      <c r="H112" s="323">
        <f t="shared" si="39"/>
        <v>1.0247068199931686E-3</v>
      </c>
      <c r="I112" s="21">
        <f t="shared" si="39"/>
        <v>40</v>
      </c>
      <c r="J112" s="19">
        <f t="shared" si="39"/>
        <v>17566</v>
      </c>
      <c r="K112" s="323">
        <f t="shared" si="39"/>
        <v>2.277126266651486E-3</v>
      </c>
    </row>
    <row r="113" spans="1:11" x14ac:dyDescent="0.25">
      <c r="A113" s="226"/>
      <c r="B113" s="92" t="s">
        <v>15</v>
      </c>
      <c r="C113" s="14"/>
      <c r="D113" s="15">
        <f>D104-D106</f>
        <v>214</v>
      </c>
      <c r="E113" s="83"/>
      <c r="F113" s="14"/>
      <c r="G113" s="15">
        <f>G104-G106</f>
        <v>214</v>
      </c>
      <c r="H113" s="324"/>
      <c r="I113" s="14"/>
      <c r="J113" s="15">
        <f>J104-J106</f>
        <v>214</v>
      </c>
      <c r="K113" s="324"/>
    </row>
    <row r="114" spans="1:11" ht="15.75" thickBot="1" x14ac:dyDescent="0.3">
      <c r="A114" s="227"/>
      <c r="B114" s="93" t="s">
        <v>16</v>
      </c>
      <c r="C114" s="16"/>
      <c r="D114" s="17">
        <f>D104-D105</f>
        <v>225</v>
      </c>
      <c r="E114" s="84"/>
      <c r="F114" s="16"/>
      <c r="G114" s="17">
        <f>G104-G105</f>
        <v>225</v>
      </c>
      <c r="H114" s="328"/>
      <c r="I114" s="16"/>
      <c r="J114" s="17">
        <f>J104-J105</f>
        <v>225</v>
      </c>
      <c r="K114" s="328"/>
    </row>
    <row r="115" spans="1:11" x14ac:dyDescent="0.25">
      <c r="A115" s="222" t="s">
        <v>27</v>
      </c>
      <c r="B115" s="88" t="s">
        <v>4</v>
      </c>
      <c r="C115" s="94"/>
      <c r="D115" s="26">
        <v>220</v>
      </c>
      <c r="E115" s="79"/>
      <c r="F115" s="94"/>
      <c r="G115" s="26">
        <f t="shared" ref="G115:G119" si="40">D115</f>
        <v>220</v>
      </c>
      <c r="H115" s="326"/>
      <c r="I115" s="94"/>
      <c r="J115" s="26">
        <f t="shared" ref="J115:J119" si="41">D115</f>
        <v>220</v>
      </c>
      <c r="K115" s="326"/>
    </row>
    <row r="116" spans="1:11" x14ac:dyDescent="0.25">
      <c r="A116" s="223"/>
      <c r="B116" s="89" t="s">
        <v>5</v>
      </c>
      <c r="C116" s="14"/>
      <c r="D116" s="15">
        <v>53</v>
      </c>
      <c r="E116" s="80"/>
      <c r="F116" s="14"/>
      <c r="G116" s="15">
        <f t="shared" si="40"/>
        <v>53</v>
      </c>
      <c r="H116" s="327"/>
      <c r="I116" s="14"/>
      <c r="J116" s="15">
        <f t="shared" si="41"/>
        <v>53</v>
      </c>
      <c r="K116" s="327"/>
    </row>
    <row r="117" spans="1:11" x14ac:dyDescent="0.25">
      <c r="A117" s="223"/>
      <c r="B117" s="89" t="s">
        <v>6</v>
      </c>
      <c r="C117" s="14"/>
      <c r="D117" s="15">
        <v>81</v>
      </c>
      <c r="E117" s="80"/>
      <c r="F117" s="14"/>
      <c r="G117" s="15">
        <f t="shared" si="40"/>
        <v>81</v>
      </c>
      <c r="H117" s="327"/>
      <c r="I117" s="14"/>
      <c r="J117" s="15">
        <f t="shared" si="41"/>
        <v>81</v>
      </c>
      <c r="K117" s="327"/>
    </row>
    <row r="118" spans="1:11" x14ac:dyDescent="0.25">
      <c r="A118" s="223"/>
      <c r="B118" s="89" t="s">
        <v>7</v>
      </c>
      <c r="C118" s="14"/>
      <c r="D118" s="15" t="s">
        <v>98</v>
      </c>
      <c r="E118" s="80"/>
      <c r="F118" s="14"/>
      <c r="G118" s="15" t="str">
        <f t="shared" si="40"/>
        <v>&lt;10</v>
      </c>
      <c r="H118" s="327"/>
      <c r="I118" s="14"/>
      <c r="J118" s="15" t="str">
        <f t="shared" si="41"/>
        <v>&lt;10</v>
      </c>
      <c r="K118" s="327"/>
    </row>
    <row r="119" spans="1:11" x14ac:dyDescent="0.25">
      <c r="A119" s="223"/>
      <c r="B119" s="89" t="s">
        <v>8</v>
      </c>
      <c r="C119" s="14"/>
      <c r="D119" s="15" t="s">
        <v>98</v>
      </c>
      <c r="E119" s="80"/>
      <c r="F119" s="14"/>
      <c r="G119" s="15" t="str">
        <f t="shared" si="40"/>
        <v>&lt;10</v>
      </c>
      <c r="H119" s="327"/>
      <c r="I119" s="14"/>
      <c r="J119" s="15" t="str">
        <f t="shared" si="41"/>
        <v>&lt;10</v>
      </c>
      <c r="K119" s="327"/>
    </row>
    <row r="120" spans="1:11" x14ac:dyDescent="0.25">
      <c r="A120" s="223"/>
      <c r="B120" s="89" t="s">
        <v>9</v>
      </c>
      <c r="C120" s="14"/>
      <c r="D120" s="15"/>
      <c r="E120" s="80"/>
      <c r="F120" s="14"/>
      <c r="G120" s="15"/>
      <c r="H120" s="327"/>
      <c r="I120" s="14"/>
      <c r="J120" s="15"/>
      <c r="K120" s="327"/>
    </row>
    <row r="121" spans="1:11" x14ac:dyDescent="0.25">
      <c r="A121" s="223"/>
      <c r="B121" s="89" t="s">
        <v>10</v>
      </c>
      <c r="C121" s="14"/>
      <c r="D121" s="15"/>
      <c r="E121" s="80"/>
      <c r="F121" s="14"/>
      <c r="G121" s="15"/>
      <c r="H121" s="327"/>
      <c r="I121" s="14"/>
      <c r="J121" s="15"/>
      <c r="K121" s="327"/>
    </row>
    <row r="122" spans="1:11" x14ac:dyDescent="0.25">
      <c r="A122" s="223"/>
      <c r="B122" s="90" t="s">
        <v>20</v>
      </c>
      <c r="C122" s="20" t="str">
        <f t="shared" ref="C122:J122" si="42">C$199</f>
        <v>&lt;10</v>
      </c>
      <c r="D122" s="18">
        <f t="shared" si="42"/>
        <v>7823</v>
      </c>
      <c r="E122" s="81" t="str">
        <f t="shared" si="42"/>
        <v>**</v>
      </c>
      <c r="F122" s="20">
        <f t="shared" si="42"/>
        <v>0</v>
      </c>
      <c r="G122" s="18">
        <f t="shared" si="42"/>
        <v>7823</v>
      </c>
      <c r="H122" s="322">
        <f>$H$199</f>
        <v>0</v>
      </c>
      <c r="I122" s="20">
        <f t="shared" si="42"/>
        <v>0</v>
      </c>
      <c r="J122" s="18">
        <f t="shared" si="42"/>
        <v>7823</v>
      </c>
      <c r="K122" s="322">
        <f>$K$199</f>
        <v>0</v>
      </c>
    </row>
    <row r="123" spans="1:11" x14ac:dyDescent="0.25">
      <c r="A123" s="223"/>
      <c r="B123" s="91" t="s">
        <v>11</v>
      </c>
      <c r="C123" s="21">
        <f t="shared" ref="C123:K123" si="43">C$200</f>
        <v>115</v>
      </c>
      <c r="D123" s="19">
        <f t="shared" si="43"/>
        <v>17566</v>
      </c>
      <c r="E123" s="82">
        <f t="shared" si="43"/>
        <v>6.5467380166230214E-3</v>
      </c>
      <c r="F123" s="21">
        <f t="shared" si="43"/>
        <v>18</v>
      </c>
      <c r="G123" s="19">
        <f t="shared" si="43"/>
        <v>17566</v>
      </c>
      <c r="H123" s="323">
        <f t="shared" si="43"/>
        <v>1.0247068199931686E-3</v>
      </c>
      <c r="I123" s="21">
        <f t="shared" si="43"/>
        <v>40</v>
      </c>
      <c r="J123" s="19">
        <f t="shared" si="43"/>
        <v>17566</v>
      </c>
      <c r="K123" s="323">
        <f t="shared" si="43"/>
        <v>2.277126266651486E-3</v>
      </c>
    </row>
    <row r="124" spans="1:11" x14ac:dyDescent="0.25">
      <c r="A124" s="223"/>
      <c r="B124" s="92" t="s">
        <v>15</v>
      </c>
      <c r="C124" s="14"/>
      <c r="D124" s="15">
        <f>D115-D117</f>
        <v>139</v>
      </c>
      <c r="E124" s="83"/>
      <c r="F124" s="14"/>
      <c r="G124" s="15">
        <f>G115-G117</f>
        <v>139</v>
      </c>
      <c r="H124" s="324"/>
      <c r="I124" s="14"/>
      <c r="J124" s="15">
        <f>J115-J117</f>
        <v>139</v>
      </c>
      <c r="K124" s="324"/>
    </row>
    <row r="125" spans="1:11" ht="15.75" thickBot="1" x14ac:dyDescent="0.3">
      <c r="A125" s="224"/>
      <c r="B125" s="93" t="s">
        <v>16</v>
      </c>
      <c r="C125" s="16"/>
      <c r="D125" s="17">
        <f>D115-D116</f>
        <v>167</v>
      </c>
      <c r="E125" s="84"/>
      <c r="F125" s="16"/>
      <c r="G125" s="17">
        <f>G115-G116</f>
        <v>167</v>
      </c>
      <c r="H125" s="328"/>
      <c r="I125" s="16"/>
      <c r="J125" s="17">
        <f>J115-J116</f>
        <v>167</v>
      </c>
      <c r="K125" s="328"/>
    </row>
    <row r="126" spans="1:11" x14ac:dyDescent="0.25">
      <c r="A126" s="228" t="s">
        <v>28</v>
      </c>
      <c r="B126" s="88" t="s">
        <v>4</v>
      </c>
      <c r="C126" s="94"/>
      <c r="D126" s="26">
        <v>335</v>
      </c>
      <c r="E126" s="79"/>
      <c r="F126" s="94"/>
      <c r="G126" s="26">
        <f t="shared" ref="G126:G131" si="44">D126</f>
        <v>335</v>
      </c>
      <c r="H126" s="326"/>
      <c r="I126" s="94"/>
      <c r="J126" s="26">
        <f t="shared" ref="J126:J131" si="45">D126</f>
        <v>335</v>
      </c>
      <c r="K126" s="326"/>
    </row>
    <row r="127" spans="1:11" x14ac:dyDescent="0.25">
      <c r="A127" s="226"/>
      <c r="B127" s="89" t="s">
        <v>5</v>
      </c>
      <c r="C127" s="14"/>
      <c r="D127" s="15">
        <v>60</v>
      </c>
      <c r="E127" s="80"/>
      <c r="F127" s="14"/>
      <c r="G127" s="15">
        <f t="shared" si="44"/>
        <v>60</v>
      </c>
      <c r="H127" s="327"/>
      <c r="I127" s="14"/>
      <c r="J127" s="15">
        <f t="shared" si="45"/>
        <v>60</v>
      </c>
      <c r="K127" s="327"/>
    </row>
    <row r="128" spans="1:11" x14ac:dyDescent="0.25">
      <c r="A128" s="226"/>
      <c r="B128" s="89" t="s">
        <v>6</v>
      </c>
      <c r="C128" s="14"/>
      <c r="D128" s="15">
        <v>105</v>
      </c>
      <c r="E128" s="80"/>
      <c r="F128" s="14"/>
      <c r="G128" s="15">
        <f t="shared" si="44"/>
        <v>105</v>
      </c>
      <c r="H128" s="327"/>
      <c r="I128" s="14"/>
      <c r="J128" s="15">
        <f t="shared" si="45"/>
        <v>105</v>
      </c>
      <c r="K128" s="327"/>
    </row>
    <row r="129" spans="1:11" x14ac:dyDescent="0.25">
      <c r="A129" s="226"/>
      <c r="B129" s="89" t="s">
        <v>7</v>
      </c>
      <c r="C129" s="14"/>
      <c r="D129" s="15">
        <v>17</v>
      </c>
      <c r="E129" s="80"/>
      <c r="F129" s="14"/>
      <c r="G129" s="15">
        <f t="shared" si="44"/>
        <v>17</v>
      </c>
      <c r="H129" s="327"/>
      <c r="I129" s="14"/>
      <c r="J129" s="15">
        <f t="shared" si="45"/>
        <v>17</v>
      </c>
      <c r="K129" s="327"/>
    </row>
    <row r="130" spans="1:11" x14ac:dyDescent="0.25">
      <c r="A130" s="226"/>
      <c r="B130" s="89" t="s">
        <v>8</v>
      </c>
      <c r="C130" s="14"/>
      <c r="D130" s="15">
        <v>13</v>
      </c>
      <c r="E130" s="80"/>
      <c r="F130" s="14"/>
      <c r="G130" s="15">
        <f t="shared" si="44"/>
        <v>13</v>
      </c>
      <c r="H130" s="327"/>
      <c r="I130" s="14"/>
      <c r="J130" s="15">
        <f t="shared" si="45"/>
        <v>13</v>
      </c>
      <c r="K130" s="327"/>
    </row>
    <row r="131" spans="1:11" x14ac:dyDescent="0.25">
      <c r="A131" s="226"/>
      <c r="B131" s="89" t="s">
        <v>9</v>
      </c>
      <c r="C131" s="14"/>
      <c r="D131" s="15"/>
      <c r="E131" s="80"/>
      <c r="F131" s="14"/>
      <c r="G131" s="15">
        <f t="shared" si="44"/>
        <v>0</v>
      </c>
      <c r="H131" s="327"/>
      <c r="I131" s="14"/>
      <c r="J131" s="15">
        <f t="shared" si="45"/>
        <v>0</v>
      </c>
      <c r="K131" s="327"/>
    </row>
    <row r="132" spans="1:11" x14ac:dyDescent="0.25">
      <c r="A132" s="226"/>
      <c r="B132" s="89" t="s">
        <v>10</v>
      </c>
      <c r="C132" s="14"/>
      <c r="D132" s="15"/>
      <c r="E132" s="80"/>
      <c r="F132" s="14"/>
      <c r="G132" s="15"/>
      <c r="H132" s="327"/>
      <c r="I132" s="14"/>
      <c r="J132" s="15"/>
      <c r="K132" s="327"/>
    </row>
    <row r="133" spans="1:11" x14ac:dyDescent="0.25">
      <c r="A133" s="226"/>
      <c r="B133" s="90" t="s">
        <v>20</v>
      </c>
      <c r="C133" s="20" t="str">
        <f t="shared" ref="C133:J133" si="46">C$199</f>
        <v>&lt;10</v>
      </c>
      <c r="D133" s="18">
        <f t="shared" si="46"/>
        <v>7823</v>
      </c>
      <c r="E133" s="81" t="str">
        <f t="shared" si="46"/>
        <v>**</v>
      </c>
      <c r="F133" s="20">
        <f t="shared" si="46"/>
        <v>0</v>
      </c>
      <c r="G133" s="18">
        <f t="shared" si="46"/>
        <v>7823</v>
      </c>
      <c r="H133" s="322">
        <f>$H$199</f>
        <v>0</v>
      </c>
      <c r="I133" s="20">
        <f t="shared" si="46"/>
        <v>0</v>
      </c>
      <c r="J133" s="18">
        <f t="shared" si="46"/>
        <v>7823</v>
      </c>
      <c r="K133" s="322">
        <f>$K$199</f>
        <v>0</v>
      </c>
    </row>
    <row r="134" spans="1:11" x14ac:dyDescent="0.25">
      <c r="A134" s="226"/>
      <c r="B134" s="91" t="s">
        <v>11</v>
      </c>
      <c r="C134" s="21">
        <f t="shared" ref="C134:K134" si="47">C$200</f>
        <v>115</v>
      </c>
      <c r="D134" s="19">
        <f t="shared" si="47"/>
        <v>17566</v>
      </c>
      <c r="E134" s="82">
        <f t="shared" si="47"/>
        <v>6.5467380166230214E-3</v>
      </c>
      <c r="F134" s="21">
        <f t="shared" si="47"/>
        <v>18</v>
      </c>
      <c r="G134" s="19">
        <f t="shared" si="47"/>
        <v>17566</v>
      </c>
      <c r="H134" s="323">
        <f t="shared" si="47"/>
        <v>1.0247068199931686E-3</v>
      </c>
      <c r="I134" s="21">
        <f t="shared" si="47"/>
        <v>40</v>
      </c>
      <c r="J134" s="19">
        <f t="shared" si="47"/>
        <v>17566</v>
      </c>
      <c r="K134" s="323">
        <f t="shared" si="47"/>
        <v>2.277126266651486E-3</v>
      </c>
    </row>
    <row r="135" spans="1:11" x14ac:dyDescent="0.25">
      <c r="A135" s="226"/>
      <c r="B135" s="92" t="s">
        <v>15</v>
      </c>
      <c r="C135" s="14"/>
      <c r="D135" s="15">
        <f>D126-D128</f>
        <v>230</v>
      </c>
      <c r="E135" s="83"/>
      <c r="F135" s="14"/>
      <c r="G135" s="15">
        <f>G126-G128</f>
        <v>230</v>
      </c>
      <c r="H135" s="324"/>
      <c r="I135" s="14"/>
      <c r="J135" s="15">
        <f>J126-J128</f>
        <v>230</v>
      </c>
      <c r="K135" s="324"/>
    </row>
    <row r="136" spans="1:11" ht="15.75" thickBot="1" x14ac:dyDescent="0.3">
      <c r="A136" s="227"/>
      <c r="B136" s="93" t="s">
        <v>16</v>
      </c>
      <c r="C136" s="16"/>
      <c r="D136" s="17">
        <f>D126-D127</f>
        <v>275</v>
      </c>
      <c r="E136" s="84"/>
      <c r="F136" s="16"/>
      <c r="G136" s="17">
        <f>G126-G127</f>
        <v>275</v>
      </c>
      <c r="H136" s="328"/>
      <c r="I136" s="16"/>
      <c r="J136" s="17">
        <f>J126-J127</f>
        <v>275</v>
      </c>
      <c r="K136" s="328"/>
    </row>
    <row r="137" spans="1:11" x14ac:dyDescent="0.25">
      <c r="A137" s="222" t="s">
        <v>29</v>
      </c>
      <c r="B137" s="88" t="s">
        <v>4</v>
      </c>
      <c r="C137" s="94"/>
      <c r="D137" s="15">
        <v>161</v>
      </c>
      <c r="E137" s="79"/>
      <c r="F137" s="94"/>
      <c r="G137" s="26">
        <f t="shared" ref="G137:G142" si="48">D137</f>
        <v>161</v>
      </c>
      <c r="H137" s="326"/>
      <c r="I137" s="94"/>
      <c r="J137" s="26">
        <f t="shared" ref="J137:J142" si="49">D137</f>
        <v>161</v>
      </c>
      <c r="K137" s="326"/>
    </row>
    <row r="138" spans="1:11" x14ac:dyDescent="0.25">
      <c r="A138" s="223"/>
      <c r="B138" s="89" t="s">
        <v>5</v>
      </c>
      <c r="C138" s="14"/>
      <c r="D138" s="15">
        <v>52</v>
      </c>
      <c r="E138" s="80"/>
      <c r="F138" s="14"/>
      <c r="G138" s="15">
        <f t="shared" si="48"/>
        <v>52</v>
      </c>
      <c r="H138" s="327"/>
      <c r="I138" s="14"/>
      <c r="J138" s="15">
        <f t="shared" si="49"/>
        <v>52</v>
      </c>
      <c r="K138" s="327"/>
    </row>
    <row r="139" spans="1:11" x14ac:dyDescent="0.25">
      <c r="A139" s="223"/>
      <c r="B139" s="89" t="s">
        <v>6</v>
      </c>
      <c r="C139" s="14"/>
      <c r="D139" s="97">
        <v>97</v>
      </c>
      <c r="E139" s="80"/>
      <c r="F139" s="14"/>
      <c r="G139" s="15">
        <f t="shared" si="48"/>
        <v>97</v>
      </c>
      <c r="H139" s="327"/>
      <c r="I139" s="14"/>
      <c r="J139" s="15">
        <f t="shared" si="49"/>
        <v>97</v>
      </c>
      <c r="K139" s="327"/>
    </row>
    <row r="140" spans="1:11" x14ac:dyDescent="0.25">
      <c r="A140" s="223"/>
      <c r="B140" s="89" t="s">
        <v>7</v>
      </c>
      <c r="C140" s="14"/>
      <c r="D140" s="15">
        <v>15</v>
      </c>
      <c r="E140" s="80"/>
      <c r="F140" s="14"/>
      <c r="G140" s="15">
        <f t="shared" si="48"/>
        <v>15</v>
      </c>
      <c r="H140" s="327"/>
      <c r="I140" s="14"/>
      <c r="J140" s="15">
        <f t="shared" si="49"/>
        <v>15</v>
      </c>
      <c r="K140" s="327"/>
    </row>
    <row r="141" spans="1:11" x14ac:dyDescent="0.25">
      <c r="A141" s="223"/>
      <c r="B141" s="89" t="s">
        <v>8</v>
      </c>
      <c r="C141" s="14"/>
      <c r="D141" s="15" t="s">
        <v>98</v>
      </c>
      <c r="E141" s="80"/>
      <c r="F141" s="14"/>
      <c r="G141" s="15" t="str">
        <f t="shared" si="48"/>
        <v>&lt;10</v>
      </c>
      <c r="H141" s="327"/>
      <c r="I141" s="14"/>
      <c r="J141" s="15" t="str">
        <f t="shared" si="49"/>
        <v>&lt;10</v>
      </c>
      <c r="K141" s="327"/>
    </row>
    <row r="142" spans="1:11" x14ac:dyDescent="0.25">
      <c r="A142" s="223"/>
      <c r="B142" s="89" t="s">
        <v>9</v>
      </c>
      <c r="C142" s="14"/>
      <c r="D142" s="15" t="s">
        <v>98</v>
      </c>
      <c r="E142" s="80"/>
      <c r="F142" s="14"/>
      <c r="G142" s="15" t="str">
        <f t="shared" si="48"/>
        <v>&lt;10</v>
      </c>
      <c r="H142" s="327"/>
      <c r="I142" s="14"/>
      <c r="J142" s="15" t="str">
        <f t="shared" si="49"/>
        <v>&lt;10</v>
      </c>
      <c r="K142" s="327"/>
    </row>
    <row r="143" spans="1:11" x14ac:dyDescent="0.25">
      <c r="A143" s="223"/>
      <c r="B143" s="89" t="s">
        <v>10</v>
      </c>
      <c r="C143" s="14"/>
      <c r="D143" s="15"/>
      <c r="E143" s="80"/>
      <c r="F143" s="14"/>
      <c r="G143" s="15"/>
      <c r="H143" s="327"/>
      <c r="I143" s="14"/>
      <c r="J143" s="15"/>
      <c r="K143" s="327"/>
    </row>
    <row r="144" spans="1:11" x14ac:dyDescent="0.25">
      <c r="A144" s="223"/>
      <c r="B144" s="90" t="s">
        <v>20</v>
      </c>
      <c r="C144" s="20" t="str">
        <f t="shared" ref="C144:J144" si="50">C$199</f>
        <v>&lt;10</v>
      </c>
      <c r="D144" s="18">
        <f t="shared" si="50"/>
        <v>7823</v>
      </c>
      <c r="E144" s="81" t="str">
        <f t="shared" si="50"/>
        <v>**</v>
      </c>
      <c r="F144" s="20">
        <f t="shared" si="50"/>
        <v>0</v>
      </c>
      <c r="G144" s="18">
        <f t="shared" si="50"/>
        <v>7823</v>
      </c>
      <c r="H144" s="322">
        <f>$H$199</f>
        <v>0</v>
      </c>
      <c r="I144" s="20">
        <f t="shared" si="50"/>
        <v>0</v>
      </c>
      <c r="J144" s="18">
        <f t="shared" si="50"/>
        <v>7823</v>
      </c>
      <c r="K144" s="322">
        <f>$K$199</f>
        <v>0</v>
      </c>
    </row>
    <row r="145" spans="1:11" x14ac:dyDescent="0.25">
      <c r="A145" s="223"/>
      <c r="B145" s="91" t="s">
        <v>11</v>
      </c>
      <c r="C145" s="21">
        <f t="shared" ref="C145:K145" si="51">C$200</f>
        <v>115</v>
      </c>
      <c r="D145" s="19">
        <f t="shared" si="51"/>
        <v>17566</v>
      </c>
      <c r="E145" s="82">
        <f t="shared" si="51"/>
        <v>6.5467380166230214E-3</v>
      </c>
      <c r="F145" s="21">
        <f t="shared" si="51"/>
        <v>18</v>
      </c>
      <c r="G145" s="19">
        <f t="shared" si="51"/>
        <v>17566</v>
      </c>
      <c r="H145" s="323">
        <f t="shared" si="51"/>
        <v>1.0247068199931686E-3</v>
      </c>
      <c r="I145" s="21">
        <f t="shared" si="51"/>
        <v>40</v>
      </c>
      <c r="J145" s="19">
        <f t="shared" si="51"/>
        <v>17566</v>
      </c>
      <c r="K145" s="323">
        <f t="shared" si="51"/>
        <v>2.277126266651486E-3</v>
      </c>
    </row>
    <row r="146" spans="1:11" x14ac:dyDescent="0.25">
      <c r="A146" s="223"/>
      <c r="B146" s="92" t="s">
        <v>15</v>
      </c>
      <c r="C146" s="14"/>
      <c r="D146" s="15">
        <f>D137-D139</f>
        <v>64</v>
      </c>
      <c r="E146" s="83"/>
      <c r="F146" s="14"/>
      <c r="G146" s="15">
        <f>G137-G139</f>
        <v>64</v>
      </c>
      <c r="H146" s="324"/>
      <c r="I146" s="14"/>
      <c r="J146" s="15">
        <f>J137-J139</f>
        <v>64</v>
      </c>
      <c r="K146" s="324"/>
    </row>
    <row r="147" spans="1:11" ht="15.75" thickBot="1" x14ac:dyDescent="0.3">
      <c r="A147" s="224"/>
      <c r="B147" s="93" t="s">
        <v>16</v>
      </c>
      <c r="C147" s="16"/>
      <c r="D147" s="17">
        <f>D137-D138</f>
        <v>109</v>
      </c>
      <c r="E147" s="84"/>
      <c r="F147" s="16"/>
      <c r="G147" s="17">
        <f>G137-G138</f>
        <v>109</v>
      </c>
      <c r="H147" s="328"/>
      <c r="I147" s="16"/>
      <c r="J147" s="17">
        <f>J137-J138</f>
        <v>109</v>
      </c>
      <c r="K147" s="328"/>
    </row>
    <row r="148" spans="1:11" x14ac:dyDescent="0.25">
      <c r="A148" s="225" t="s">
        <v>86</v>
      </c>
      <c r="B148" s="88" t="s">
        <v>4</v>
      </c>
      <c r="C148" s="94"/>
      <c r="D148" s="26" t="s">
        <v>98</v>
      </c>
      <c r="E148" s="79"/>
      <c r="F148" s="94"/>
      <c r="G148" s="26" t="str">
        <f t="shared" ref="G148:G152" si="52">D148</f>
        <v>&lt;10</v>
      </c>
      <c r="H148" s="326"/>
      <c r="I148" s="94"/>
      <c r="J148" s="26" t="str">
        <f t="shared" ref="J148:J152" si="53">D148</f>
        <v>&lt;10</v>
      </c>
      <c r="K148" s="326"/>
    </row>
    <row r="149" spans="1:11" x14ac:dyDescent="0.25">
      <c r="A149" s="226"/>
      <c r="B149" s="89" t="s">
        <v>5</v>
      </c>
      <c r="C149" s="14"/>
      <c r="D149" s="15">
        <v>51</v>
      </c>
      <c r="E149" s="80"/>
      <c r="F149" s="14"/>
      <c r="G149" s="15">
        <f t="shared" si="52"/>
        <v>51</v>
      </c>
      <c r="H149" s="327"/>
      <c r="I149" s="14"/>
      <c r="J149" s="15">
        <f t="shared" si="53"/>
        <v>51</v>
      </c>
      <c r="K149" s="327"/>
    </row>
    <row r="150" spans="1:11" x14ac:dyDescent="0.25">
      <c r="A150" s="226"/>
      <c r="B150" s="89" t="s">
        <v>6</v>
      </c>
      <c r="C150" s="14"/>
      <c r="D150" s="15">
        <v>60</v>
      </c>
      <c r="E150" s="80"/>
      <c r="F150" s="14"/>
      <c r="G150" s="15">
        <f t="shared" si="52"/>
        <v>60</v>
      </c>
      <c r="H150" s="327"/>
      <c r="I150" s="14"/>
      <c r="J150" s="15">
        <f t="shared" si="53"/>
        <v>60</v>
      </c>
      <c r="K150" s="327"/>
    </row>
    <row r="151" spans="1:11" x14ac:dyDescent="0.25">
      <c r="A151" s="226"/>
      <c r="B151" s="89" t="s">
        <v>7</v>
      </c>
      <c r="C151" s="14"/>
      <c r="D151" s="15" t="s">
        <v>98</v>
      </c>
      <c r="E151" s="80"/>
      <c r="F151" s="14"/>
      <c r="G151" s="15" t="str">
        <f t="shared" si="52"/>
        <v>&lt;10</v>
      </c>
      <c r="H151" s="327"/>
      <c r="I151" s="14"/>
      <c r="J151" s="15" t="str">
        <f t="shared" si="53"/>
        <v>&lt;10</v>
      </c>
      <c r="K151" s="327"/>
    </row>
    <row r="152" spans="1:11" x14ac:dyDescent="0.25">
      <c r="A152" s="226"/>
      <c r="B152" s="89" t="s">
        <v>8</v>
      </c>
      <c r="C152" s="14"/>
      <c r="D152" s="15" t="s">
        <v>98</v>
      </c>
      <c r="E152" s="80"/>
      <c r="F152" s="14"/>
      <c r="G152" s="15" t="str">
        <f t="shared" si="52"/>
        <v>&lt;10</v>
      </c>
      <c r="H152" s="327"/>
      <c r="I152" s="14"/>
      <c r="J152" s="15" t="str">
        <f t="shared" si="53"/>
        <v>&lt;10</v>
      </c>
      <c r="K152" s="327"/>
    </row>
    <row r="153" spans="1:11" x14ac:dyDescent="0.25">
      <c r="A153" s="226"/>
      <c r="B153" s="89" t="s">
        <v>9</v>
      </c>
      <c r="C153" s="14"/>
      <c r="D153" s="15"/>
      <c r="E153" s="80"/>
      <c r="F153" s="14"/>
      <c r="G153" s="15"/>
      <c r="H153" s="327"/>
      <c r="I153" s="14"/>
      <c r="J153" s="15"/>
      <c r="K153" s="327"/>
    </row>
    <row r="154" spans="1:11" x14ac:dyDescent="0.25">
      <c r="A154" s="226"/>
      <c r="B154" s="89" t="s">
        <v>10</v>
      </c>
      <c r="C154" s="14"/>
      <c r="D154" s="15"/>
      <c r="E154" s="80"/>
      <c r="F154" s="14"/>
      <c r="G154" s="15"/>
      <c r="H154" s="327"/>
      <c r="I154" s="14"/>
      <c r="J154" s="15"/>
      <c r="K154" s="327"/>
    </row>
    <row r="155" spans="1:11" x14ac:dyDescent="0.25">
      <c r="A155" s="226"/>
      <c r="B155" s="90" t="s">
        <v>20</v>
      </c>
      <c r="C155" s="20" t="str">
        <f t="shared" ref="C155:J155" si="54">C$199</f>
        <v>&lt;10</v>
      </c>
      <c r="D155" s="18">
        <f t="shared" si="54"/>
        <v>7823</v>
      </c>
      <c r="E155" s="81" t="str">
        <f t="shared" si="54"/>
        <v>**</v>
      </c>
      <c r="F155" s="20">
        <f t="shared" si="54"/>
        <v>0</v>
      </c>
      <c r="G155" s="18">
        <f t="shared" si="54"/>
        <v>7823</v>
      </c>
      <c r="H155" s="322">
        <f>$H$199</f>
        <v>0</v>
      </c>
      <c r="I155" s="20">
        <f t="shared" si="54"/>
        <v>0</v>
      </c>
      <c r="J155" s="18">
        <f t="shared" si="54"/>
        <v>7823</v>
      </c>
      <c r="K155" s="322">
        <f>$K$199</f>
        <v>0</v>
      </c>
    </row>
    <row r="156" spans="1:11" x14ac:dyDescent="0.25">
      <c r="A156" s="226"/>
      <c r="B156" s="91" t="s">
        <v>11</v>
      </c>
      <c r="C156" s="21">
        <f t="shared" ref="C156:K156" si="55">C$200</f>
        <v>115</v>
      </c>
      <c r="D156" s="19">
        <f t="shared" si="55"/>
        <v>17566</v>
      </c>
      <c r="E156" s="82">
        <f t="shared" si="55"/>
        <v>6.5467380166230214E-3</v>
      </c>
      <c r="F156" s="21">
        <f t="shared" si="55"/>
        <v>18</v>
      </c>
      <c r="G156" s="19">
        <f t="shared" si="55"/>
        <v>17566</v>
      </c>
      <c r="H156" s="323">
        <f t="shared" si="55"/>
        <v>1.0247068199931686E-3</v>
      </c>
      <c r="I156" s="21">
        <f t="shared" si="55"/>
        <v>40</v>
      </c>
      <c r="J156" s="19">
        <f t="shared" si="55"/>
        <v>17566</v>
      </c>
      <c r="K156" s="323">
        <f t="shared" si="55"/>
        <v>2.277126266651486E-3</v>
      </c>
    </row>
    <row r="157" spans="1:11" x14ac:dyDescent="0.25">
      <c r="A157" s="226"/>
      <c r="B157" s="92" t="s">
        <v>15</v>
      </c>
      <c r="C157" s="14"/>
      <c r="D157" s="15" t="s">
        <v>41</v>
      </c>
      <c r="E157" s="83"/>
      <c r="F157" s="14"/>
      <c r="G157" s="15" t="s">
        <v>41</v>
      </c>
      <c r="H157" s="324"/>
      <c r="I157" s="14"/>
      <c r="J157" s="15" t="s">
        <v>41</v>
      </c>
      <c r="K157" s="324"/>
    </row>
    <row r="158" spans="1:11" ht="15.75" thickBot="1" x14ac:dyDescent="0.3">
      <c r="A158" s="227"/>
      <c r="B158" s="93" t="s">
        <v>16</v>
      </c>
      <c r="C158" s="16"/>
      <c r="D158" s="17" t="s">
        <v>41</v>
      </c>
      <c r="E158" s="84"/>
      <c r="F158" s="16"/>
      <c r="G158" s="17" t="s">
        <v>41</v>
      </c>
      <c r="H158" s="328"/>
      <c r="I158" s="16"/>
      <c r="J158" s="17" t="s">
        <v>41</v>
      </c>
      <c r="K158" s="328"/>
    </row>
    <row r="159" spans="1:11" ht="15" customHeight="1" x14ac:dyDescent="0.25">
      <c r="A159" s="222" t="s">
        <v>30</v>
      </c>
      <c r="B159" s="88" t="s">
        <v>4</v>
      </c>
      <c r="C159" s="94"/>
      <c r="D159" s="26">
        <v>441</v>
      </c>
      <c r="E159" s="79"/>
      <c r="F159" s="94"/>
      <c r="G159" s="26">
        <f t="shared" ref="G159:G163" si="56">D159</f>
        <v>441</v>
      </c>
      <c r="H159" s="326"/>
      <c r="I159" s="94"/>
      <c r="J159" s="26">
        <f t="shared" ref="J159:J163" si="57">D159</f>
        <v>441</v>
      </c>
      <c r="K159" s="326"/>
    </row>
    <row r="160" spans="1:11" ht="15" customHeight="1" x14ac:dyDescent="0.25">
      <c r="A160" s="223"/>
      <c r="B160" s="89" t="s">
        <v>5</v>
      </c>
      <c r="C160" s="14"/>
      <c r="D160" s="15">
        <v>116</v>
      </c>
      <c r="E160" s="80"/>
      <c r="F160" s="14"/>
      <c r="G160" s="15">
        <f t="shared" si="56"/>
        <v>116</v>
      </c>
      <c r="H160" s="327"/>
      <c r="I160" s="14"/>
      <c r="J160" s="15">
        <f t="shared" si="57"/>
        <v>116</v>
      </c>
      <c r="K160" s="327"/>
    </row>
    <row r="161" spans="1:11" x14ac:dyDescent="0.25">
      <c r="A161" s="223"/>
      <c r="B161" s="89" t="s">
        <v>6</v>
      </c>
      <c r="C161" s="14"/>
      <c r="D161" s="15">
        <v>81</v>
      </c>
      <c r="E161" s="80"/>
      <c r="F161" s="14"/>
      <c r="G161" s="15">
        <f t="shared" si="56"/>
        <v>81</v>
      </c>
      <c r="H161" s="327"/>
      <c r="I161" s="14"/>
      <c r="J161" s="15">
        <f t="shared" si="57"/>
        <v>81</v>
      </c>
      <c r="K161" s="327"/>
    </row>
    <row r="162" spans="1:11" x14ac:dyDescent="0.25">
      <c r="A162" s="223"/>
      <c r="B162" s="89" t="s">
        <v>7</v>
      </c>
      <c r="C162" s="14"/>
      <c r="D162" s="15">
        <v>28</v>
      </c>
      <c r="E162" s="80"/>
      <c r="F162" s="14"/>
      <c r="G162" s="15">
        <f t="shared" si="56"/>
        <v>28</v>
      </c>
      <c r="H162" s="327"/>
      <c r="I162" s="14"/>
      <c r="J162" s="15">
        <f t="shared" si="57"/>
        <v>28</v>
      </c>
      <c r="K162" s="327"/>
    </row>
    <row r="163" spans="1:11" x14ac:dyDescent="0.25">
      <c r="A163" s="223"/>
      <c r="B163" s="89" t="s">
        <v>8</v>
      </c>
      <c r="C163" s="14"/>
      <c r="D163" s="15" t="s">
        <v>98</v>
      </c>
      <c r="E163" s="80"/>
      <c r="F163" s="14"/>
      <c r="G163" s="15" t="str">
        <f t="shared" si="56"/>
        <v>&lt;10</v>
      </c>
      <c r="H163" s="327"/>
      <c r="I163" s="14"/>
      <c r="J163" s="15" t="str">
        <f t="shared" si="57"/>
        <v>&lt;10</v>
      </c>
      <c r="K163" s="327"/>
    </row>
    <row r="164" spans="1:11" x14ac:dyDescent="0.25">
      <c r="A164" s="223"/>
      <c r="B164" s="89" t="s">
        <v>9</v>
      </c>
      <c r="C164" s="14"/>
      <c r="D164" s="15"/>
      <c r="E164" s="80"/>
      <c r="F164" s="14"/>
      <c r="G164" s="15"/>
      <c r="H164" s="327"/>
      <c r="I164" s="14"/>
      <c r="J164" s="15"/>
      <c r="K164" s="327"/>
    </row>
    <row r="165" spans="1:11" x14ac:dyDescent="0.25">
      <c r="A165" s="223"/>
      <c r="B165" s="89" t="s">
        <v>10</v>
      </c>
      <c r="C165" s="14"/>
      <c r="D165" s="15"/>
      <c r="E165" s="80"/>
      <c r="F165" s="14"/>
      <c r="G165" s="15"/>
      <c r="H165" s="327"/>
      <c r="I165" s="14"/>
      <c r="J165" s="15"/>
      <c r="K165" s="327"/>
    </row>
    <row r="166" spans="1:11" x14ac:dyDescent="0.25">
      <c r="A166" s="223"/>
      <c r="B166" s="90" t="s">
        <v>20</v>
      </c>
      <c r="C166" s="20" t="str">
        <f t="shared" ref="C166:J166" si="58">C$199</f>
        <v>&lt;10</v>
      </c>
      <c r="D166" s="18">
        <f t="shared" si="58"/>
        <v>7823</v>
      </c>
      <c r="E166" s="81" t="str">
        <f t="shared" si="58"/>
        <v>**</v>
      </c>
      <c r="F166" s="20">
        <f t="shared" si="58"/>
        <v>0</v>
      </c>
      <c r="G166" s="18">
        <f t="shared" si="58"/>
        <v>7823</v>
      </c>
      <c r="H166" s="322">
        <f>$H$199</f>
        <v>0</v>
      </c>
      <c r="I166" s="20">
        <f t="shared" si="58"/>
        <v>0</v>
      </c>
      <c r="J166" s="18">
        <f t="shared" si="58"/>
        <v>7823</v>
      </c>
      <c r="K166" s="322">
        <f>$K$199</f>
        <v>0</v>
      </c>
    </row>
    <row r="167" spans="1:11" x14ac:dyDescent="0.25">
      <c r="A167" s="223"/>
      <c r="B167" s="91" t="s">
        <v>11</v>
      </c>
      <c r="C167" s="21">
        <f t="shared" ref="C167:K167" si="59">C$200</f>
        <v>115</v>
      </c>
      <c r="D167" s="19">
        <f t="shared" si="59"/>
        <v>17566</v>
      </c>
      <c r="E167" s="82">
        <f t="shared" si="59"/>
        <v>6.5467380166230214E-3</v>
      </c>
      <c r="F167" s="21">
        <f t="shared" si="59"/>
        <v>18</v>
      </c>
      <c r="G167" s="19">
        <f t="shared" si="59"/>
        <v>17566</v>
      </c>
      <c r="H167" s="323">
        <f t="shared" si="59"/>
        <v>1.0247068199931686E-3</v>
      </c>
      <c r="I167" s="21">
        <f t="shared" si="59"/>
        <v>40</v>
      </c>
      <c r="J167" s="19">
        <f t="shared" si="59"/>
        <v>17566</v>
      </c>
      <c r="K167" s="323">
        <f t="shared" si="59"/>
        <v>2.277126266651486E-3</v>
      </c>
    </row>
    <row r="168" spans="1:11" x14ac:dyDescent="0.25">
      <c r="A168" s="223"/>
      <c r="B168" s="92" t="s">
        <v>15</v>
      </c>
      <c r="C168" s="14"/>
      <c r="D168" s="15">
        <f>D159-D161</f>
        <v>360</v>
      </c>
      <c r="E168" s="83"/>
      <c r="F168" s="14"/>
      <c r="G168" s="15">
        <f>G159-G161</f>
        <v>360</v>
      </c>
      <c r="H168" s="324"/>
      <c r="I168" s="14"/>
      <c r="J168" s="15">
        <f>J159-J161</f>
        <v>360</v>
      </c>
      <c r="K168" s="324"/>
    </row>
    <row r="169" spans="1:11" ht="15.75" thickBot="1" x14ac:dyDescent="0.3">
      <c r="A169" s="224"/>
      <c r="B169" s="93" t="s">
        <v>16</v>
      </c>
      <c r="C169" s="16"/>
      <c r="D169" s="17">
        <f>D159-D160</f>
        <v>325</v>
      </c>
      <c r="E169" s="84"/>
      <c r="F169" s="16"/>
      <c r="G169" s="17">
        <f>G159-G160</f>
        <v>325</v>
      </c>
      <c r="H169" s="328"/>
      <c r="I169" s="16"/>
      <c r="J169" s="17">
        <f>J159-J160</f>
        <v>325</v>
      </c>
      <c r="K169" s="328"/>
    </row>
    <row r="170" spans="1:11" ht="15" customHeight="1" x14ac:dyDescent="0.25">
      <c r="A170" s="225" t="s">
        <v>31</v>
      </c>
      <c r="B170" s="88" t="s">
        <v>4</v>
      </c>
      <c r="C170" s="94"/>
      <c r="D170" s="26">
        <v>219</v>
      </c>
      <c r="E170" s="79"/>
      <c r="F170" s="94"/>
      <c r="G170" s="26">
        <f t="shared" ref="G170:G175" si="60">D170</f>
        <v>219</v>
      </c>
      <c r="H170" s="326"/>
      <c r="I170" s="94"/>
      <c r="J170" s="26">
        <f t="shared" ref="J170:J175" si="61">D170</f>
        <v>219</v>
      </c>
      <c r="K170" s="326"/>
    </row>
    <row r="171" spans="1:11" x14ac:dyDescent="0.25">
      <c r="A171" s="226"/>
      <c r="B171" s="89" t="s">
        <v>5</v>
      </c>
      <c r="C171" s="14"/>
      <c r="D171" s="15">
        <v>159</v>
      </c>
      <c r="E171" s="80"/>
      <c r="F171" s="14"/>
      <c r="G171" s="15">
        <f t="shared" si="60"/>
        <v>159</v>
      </c>
      <c r="H171" s="327"/>
      <c r="I171" s="14"/>
      <c r="J171" s="15">
        <f t="shared" si="61"/>
        <v>159</v>
      </c>
      <c r="K171" s="327"/>
    </row>
    <row r="172" spans="1:11" x14ac:dyDescent="0.25">
      <c r="A172" s="226"/>
      <c r="B172" s="89" t="s">
        <v>6</v>
      </c>
      <c r="C172" s="14" t="s">
        <v>98</v>
      </c>
      <c r="D172" s="15">
        <v>182</v>
      </c>
      <c r="E172" s="80" t="s">
        <v>41</v>
      </c>
      <c r="F172" s="14"/>
      <c r="G172" s="15">
        <f t="shared" si="60"/>
        <v>182</v>
      </c>
      <c r="H172" s="327"/>
      <c r="I172" s="14"/>
      <c r="J172" s="15">
        <f t="shared" si="61"/>
        <v>182</v>
      </c>
      <c r="K172" s="327"/>
    </row>
    <row r="173" spans="1:11" x14ac:dyDescent="0.25">
      <c r="A173" s="226"/>
      <c r="B173" s="89" t="s">
        <v>7</v>
      </c>
      <c r="C173" s="14"/>
      <c r="D173" s="15">
        <v>20</v>
      </c>
      <c r="E173" s="80"/>
      <c r="F173" s="14"/>
      <c r="G173" s="15">
        <f t="shared" si="60"/>
        <v>20</v>
      </c>
      <c r="H173" s="327"/>
      <c r="I173" s="14"/>
      <c r="J173" s="15">
        <f t="shared" si="61"/>
        <v>20</v>
      </c>
      <c r="K173" s="327"/>
    </row>
    <row r="174" spans="1:11" x14ac:dyDescent="0.25">
      <c r="A174" s="226"/>
      <c r="B174" s="89" t="s">
        <v>8</v>
      </c>
      <c r="C174" s="14"/>
      <c r="D174" s="15">
        <v>14</v>
      </c>
      <c r="E174" s="80"/>
      <c r="F174" s="14"/>
      <c r="G174" s="15">
        <f t="shared" si="60"/>
        <v>14</v>
      </c>
      <c r="H174" s="327"/>
      <c r="I174" s="14"/>
      <c r="J174" s="15">
        <f t="shared" si="61"/>
        <v>14</v>
      </c>
      <c r="K174" s="327"/>
    </row>
    <row r="175" spans="1:11" x14ac:dyDescent="0.25">
      <c r="A175" s="226"/>
      <c r="B175" s="89" t="s">
        <v>9</v>
      </c>
      <c r="C175" s="14"/>
      <c r="D175" s="15" t="s">
        <v>98</v>
      </c>
      <c r="E175" s="80"/>
      <c r="F175" s="14"/>
      <c r="G175" s="15" t="str">
        <f t="shared" si="60"/>
        <v>&lt;10</v>
      </c>
      <c r="H175" s="327"/>
      <c r="I175" s="14"/>
      <c r="J175" s="15" t="str">
        <f t="shared" si="61"/>
        <v>&lt;10</v>
      </c>
      <c r="K175" s="327"/>
    </row>
    <row r="176" spans="1:11" x14ac:dyDescent="0.25">
      <c r="A176" s="226"/>
      <c r="B176" s="89" t="s">
        <v>10</v>
      </c>
      <c r="C176" s="14"/>
      <c r="D176" s="15"/>
      <c r="E176" s="80"/>
      <c r="F176" s="14"/>
      <c r="G176" s="15"/>
      <c r="H176" s="327"/>
      <c r="I176" s="14"/>
      <c r="J176" s="15"/>
      <c r="K176" s="327"/>
    </row>
    <row r="177" spans="1:11" x14ac:dyDescent="0.25">
      <c r="A177" s="226"/>
      <c r="B177" s="90" t="s">
        <v>20</v>
      </c>
      <c r="C177" s="20" t="str">
        <f t="shared" ref="C177:J177" si="62">C$199</f>
        <v>&lt;10</v>
      </c>
      <c r="D177" s="18">
        <f t="shared" si="62"/>
        <v>7823</v>
      </c>
      <c r="E177" s="81" t="str">
        <f t="shared" si="62"/>
        <v>**</v>
      </c>
      <c r="F177" s="20">
        <f t="shared" si="62"/>
        <v>0</v>
      </c>
      <c r="G177" s="18">
        <f t="shared" si="62"/>
        <v>7823</v>
      </c>
      <c r="H177" s="322">
        <f>$H$199</f>
        <v>0</v>
      </c>
      <c r="I177" s="20">
        <f t="shared" si="62"/>
        <v>0</v>
      </c>
      <c r="J177" s="18">
        <f t="shared" si="62"/>
        <v>7823</v>
      </c>
      <c r="K177" s="322">
        <f>$K$199</f>
        <v>0</v>
      </c>
    </row>
    <row r="178" spans="1:11" x14ac:dyDescent="0.25">
      <c r="A178" s="226"/>
      <c r="B178" s="91" t="s">
        <v>11</v>
      </c>
      <c r="C178" s="21">
        <f t="shared" ref="C178:K178" si="63">C$200</f>
        <v>115</v>
      </c>
      <c r="D178" s="19">
        <f t="shared" si="63"/>
        <v>17566</v>
      </c>
      <c r="E178" s="82">
        <f t="shared" si="63"/>
        <v>6.5467380166230214E-3</v>
      </c>
      <c r="F178" s="21">
        <f t="shared" si="63"/>
        <v>18</v>
      </c>
      <c r="G178" s="19">
        <f t="shared" si="63"/>
        <v>17566</v>
      </c>
      <c r="H178" s="323">
        <f t="shared" si="63"/>
        <v>1.0247068199931686E-3</v>
      </c>
      <c r="I178" s="21">
        <f t="shared" si="63"/>
        <v>40</v>
      </c>
      <c r="J178" s="19">
        <f t="shared" si="63"/>
        <v>17566</v>
      </c>
      <c r="K178" s="323">
        <f t="shared" si="63"/>
        <v>2.277126266651486E-3</v>
      </c>
    </row>
    <row r="179" spans="1:11" x14ac:dyDescent="0.25">
      <c r="A179" s="226"/>
      <c r="B179" s="92" t="s">
        <v>15</v>
      </c>
      <c r="C179" s="14"/>
      <c r="D179" s="15">
        <f>D170-D172</f>
        <v>37</v>
      </c>
      <c r="E179" s="83"/>
      <c r="F179" s="14"/>
      <c r="G179" s="15">
        <f>G170-G172</f>
        <v>37</v>
      </c>
      <c r="H179" s="324"/>
      <c r="I179" s="14"/>
      <c r="J179" s="15">
        <f>J170-J172</f>
        <v>37</v>
      </c>
      <c r="K179" s="324"/>
    </row>
    <row r="180" spans="1:11" ht="15.75" thickBot="1" x14ac:dyDescent="0.3">
      <c r="A180" s="227"/>
      <c r="B180" s="93" t="s">
        <v>16</v>
      </c>
      <c r="C180" s="16"/>
      <c r="D180" s="17">
        <f>D170-D171</f>
        <v>60</v>
      </c>
      <c r="E180" s="84"/>
      <c r="F180" s="16"/>
      <c r="G180" s="17">
        <f>G170-G171</f>
        <v>60</v>
      </c>
      <c r="H180" s="328"/>
      <c r="I180" s="16"/>
      <c r="J180" s="17">
        <f>J170-J171</f>
        <v>60</v>
      </c>
      <c r="K180" s="328"/>
    </row>
    <row r="181" spans="1:11" ht="15" customHeight="1" x14ac:dyDescent="0.25">
      <c r="A181" s="229" t="s">
        <v>99</v>
      </c>
      <c r="B181" s="88" t="s">
        <v>4</v>
      </c>
      <c r="C181" s="94"/>
      <c r="D181" s="26" t="s">
        <v>98</v>
      </c>
      <c r="E181" s="125"/>
      <c r="F181" s="94"/>
      <c r="G181" s="26" t="str">
        <f t="shared" ref="G181:G185" si="64">D181</f>
        <v>&lt;10</v>
      </c>
      <c r="H181" s="326"/>
      <c r="I181" s="94"/>
      <c r="J181" s="26" t="str">
        <f t="shared" ref="J181:J185" si="65">D181</f>
        <v>&lt;10</v>
      </c>
      <c r="K181" s="326"/>
    </row>
    <row r="182" spans="1:11" x14ac:dyDescent="0.25">
      <c r="A182" s="223"/>
      <c r="B182" s="89" t="s">
        <v>5</v>
      </c>
      <c r="C182" s="14"/>
      <c r="D182" s="15" t="s">
        <v>98</v>
      </c>
      <c r="E182" s="122"/>
      <c r="F182" s="14"/>
      <c r="G182" s="15" t="str">
        <f t="shared" si="64"/>
        <v>&lt;10</v>
      </c>
      <c r="H182" s="327"/>
      <c r="I182" s="14"/>
      <c r="J182" s="15" t="str">
        <f t="shared" si="65"/>
        <v>&lt;10</v>
      </c>
      <c r="K182" s="327"/>
    </row>
    <row r="183" spans="1:11" x14ac:dyDescent="0.25">
      <c r="A183" s="223"/>
      <c r="B183" s="89" t="s">
        <v>6</v>
      </c>
      <c r="C183" s="14"/>
      <c r="D183" s="15" t="s">
        <v>98</v>
      </c>
      <c r="E183" s="122"/>
      <c r="F183" s="14"/>
      <c r="G183" s="15" t="str">
        <f t="shared" si="64"/>
        <v>&lt;10</v>
      </c>
      <c r="H183" s="327"/>
      <c r="I183" s="14"/>
      <c r="J183" s="15" t="str">
        <f t="shared" si="65"/>
        <v>&lt;10</v>
      </c>
      <c r="K183" s="327"/>
    </row>
    <row r="184" spans="1:11" x14ac:dyDescent="0.25">
      <c r="A184" s="223"/>
      <c r="B184" s="89" t="s">
        <v>7</v>
      </c>
      <c r="C184" s="14"/>
      <c r="D184" s="15" t="s">
        <v>98</v>
      </c>
      <c r="E184" s="122"/>
      <c r="F184" s="14"/>
      <c r="G184" s="15" t="str">
        <f t="shared" si="64"/>
        <v>&lt;10</v>
      </c>
      <c r="H184" s="327"/>
      <c r="I184" s="14"/>
      <c r="J184" s="15" t="str">
        <f t="shared" si="65"/>
        <v>&lt;10</v>
      </c>
      <c r="K184" s="327"/>
    </row>
    <row r="185" spans="1:11" x14ac:dyDescent="0.25">
      <c r="A185" s="223"/>
      <c r="B185" s="89" t="s">
        <v>8</v>
      </c>
      <c r="C185" s="14"/>
      <c r="D185" s="15" t="s">
        <v>98</v>
      </c>
      <c r="E185" s="122"/>
      <c r="F185" s="14"/>
      <c r="G185" s="15" t="str">
        <f t="shared" si="64"/>
        <v>&lt;10</v>
      </c>
      <c r="H185" s="327"/>
      <c r="I185" s="14"/>
      <c r="J185" s="15" t="str">
        <f t="shared" si="65"/>
        <v>&lt;10</v>
      </c>
      <c r="K185" s="327"/>
    </row>
    <row r="186" spans="1:11" x14ac:dyDescent="0.25">
      <c r="A186" s="223"/>
      <c r="B186" s="89" t="s">
        <v>9</v>
      </c>
      <c r="C186" s="14"/>
      <c r="D186" s="15"/>
      <c r="E186" s="122"/>
      <c r="F186" s="14"/>
      <c r="G186" s="15"/>
      <c r="H186" s="327"/>
      <c r="I186" s="14"/>
      <c r="J186" s="15"/>
      <c r="K186" s="327"/>
    </row>
    <row r="187" spans="1:11" x14ac:dyDescent="0.25">
      <c r="A187" s="223"/>
      <c r="B187" s="89" t="s">
        <v>10</v>
      </c>
      <c r="C187" s="14"/>
      <c r="D187" s="15"/>
      <c r="E187" s="122"/>
      <c r="F187" s="14"/>
      <c r="G187" s="15"/>
      <c r="H187" s="327"/>
      <c r="I187" s="14"/>
      <c r="J187" s="15"/>
      <c r="K187" s="327"/>
    </row>
    <row r="188" spans="1:11" x14ac:dyDescent="0.25">
      <c r="A188" s="223"/>
      <c r="B188" s="90" t="s">
        <v>20</v>
      </c>
      <c r="C188" s="20"/>
      <c r="D188" s="18">
        <f>$D$199</f>
        <v>7823</v>
      </c>
      <c r="E188" s="81"/>
      <c r="F188" s="20">
        <v>0</v>
      </c>
      <c r="G188" s="18">
        <f>$D$199</f>
        <v>7823</v>
      </c>
      <c r="H188" s="322">
        <v>0</v>
      </c>
      <c r="I188" s="20">
        <v>0</v>
      </c>
      <c r="J188" s="18">
        <f>$D$199</f>
        <v>7823</v>
      </c>
      <c r="K188" s="322">
        <v>0</v>
      </c>
    </row>
    <row r="189" spans="1:11" x14ac:dyDescent="0.25">
      <c r="A189" s="223"/>
      <c r="B189" s="91" t="s">
        <v>11</v>
      </c>
      <c r="C189" s="21">
        <f>$C$210</f>
        <v>115</v>
      </c>
      <c r="D189" s="19">
        <f>$D$210</f>
        <v>17566</v>
      </c>
      <c r="E189" s="82">
        <f>C189/D189</f>
        <v>6.5467380166230214E-3</v>
      </c>
      <c r="F189" s="21">
        <f>$F$210</f>
        <v>18</v>
      </c>
      <c r="G189" s="19">
        <f>$G$210</f>
        <v>17566</v>
      </c>
      <c r="H189" s="323">
        <f>F189/G189</f>
        <v>1.0247068199931686E-3</v>
      </c>
      <c r="I189" s="21">
        <f>$I$210</f>
        <v>40</v>
      </c>
      <c r="J189" s="19">
        <f>$J$210</f>
        <v>17566</v>
      </c>
      <c r="K189" s="323">
        <f>I189/J189</f>
        <v>2.277126266651486E-3</v>
      </c>
    </row>
    <row r="190" spans="1:11" x14ac:dyDescent="0.25">
      <c r="A190" s="223"/>
      <c r="B190" s="92" t="s">
        <v>15</v>
      </c>
      <c r="C190" s="14"/>
      <c r="D190" s="15" t="s">
        <v>41</v>
      </c>
      <c r="E190" s="124"/>
      <c r="F190" s="14">
        <f>F181-F183</f>
        <v>0</v>
      </c>
      <c r="G190" s="15" t="s">
        <v>41</v>
      </c>
      <c r="H190" s="324"/>
      <c r="I190" s="14"/>
      <c r="J190" s="15" t="s">
        <v>41</v>
      </c>
      <c r="K190" s="324"/>
    </row>
    <row r="191" spans="1:11" ht="15.75" thickBot="1" x14ac:dyDescent="0.3">
      <c r="A191" s="224"/>
      <c r="B191" s="112" t="s">
        <v>16</v>
      </c>
      <c r="C191" s="74"/>
      <c r="D191" s="75" t="s">
        <v>41</v>
      </c>
      <c r="E191" s="123"/>
      <c r="F191" s="74">
        <f t="shared" ref="F191" si="66">F181-F182</f>
        <v>0</v>
      </c>
      <c r="G191" s="75" t="s">
        <v>41</v>
      </c>
      <c r="H191" s="329"/>
      <c r="I191" s="74"/>
      <c r="J191" s="75" t="s">
        <v>41</v>
      </c>
      <c r="K191" s="329"/>
    </row>
    <row r="192" spans="1:11" ht="15" customHeight="1" x14ac:dyDescent="0.25">
      <c r="A192" s="225" t="s">
        <v>32</v>
      </c>
      <c r="B192" s="136" t="s">
        <v>4</v>
      </c>
      <c r="C192" s="131" t="s">
        <v>98</v>
      </c>
      <c r="D192" s="26">
        <v>3876</v>
      </c>
      <c r="E192" s="127" t="s">
        <v>41</v>
      </c>
      <c r="F192" s="94"/>
      <c r="G192" s="26">
        <f t="shared" ref="G192:G196" si="67">D192</f>
        <v>3876</v>
      </c>
      <c r="H192" s="326"/>
      <c r="I192" s="94"/>
      <c r="J192" s="26">
        <f t="shared" ref="J192:J196" si="68">D192</f>
        <v>3876</v>
      </c>
      <c r="K192" s="326"/>
    </row>
    <row r="193" spans="1:11" x14ac:dyDescent="0.25">
      <c r="A193" s="226"/>
      <c r="B193" s="137" t="s">
        <v>5</v>
      </c>
      <c r="C193" s="132"/>
      <c r="D193" s="15">
        <v>1946</v>
      </c>
      <c r="E193" s="126"/>
      <c r="F193" s="14"/>
      <c r="G193" s="15">
        <f t="shared" si="67"/>
        <v>1946</v>
      </c>
      <c r="H193" s="327"/>
      <c r="I193" s="14"/>
      <c r="J193" s="15">
        <f t="shared" si="68"/>
        <v>1946</v>
      </c>
      <c r="K193" s="327"/>
    </row>
    <row r="194" spans="1:11" x14ac:dyDescent="0.25">
      <c r="A194" s="226"/>
      <c r="B194" s="137" t="s">
        <v>6</v>
      </c>
      <c r="C194" s="132" t="s">
        <v>98</v>
      </c>
      <c r="D194" s="15">
        <v>1543</v>
      </c>
      <c r="E194" s="126" t="s">
        <v>41</v>
      </c>
      <c r="F194" s="14"/>
      <c r="G194" s="15">
        <f t="shared" si="67"/>
        <v>1543</v>
      </c>
      <c r="H194" s="327"/>
      <c r="I194" s="14"/>
      <c r="J194" s="15">
        <f t="shared" si="68"/>
        <v>1543</v>
      </c>
      <c r="K194" s="327"/>
    </row>
    <row r="195" spans="1:11" x14ac:dyDescent="0.25">
      <c r="A195" s="226"/>
      <c r="B195" s="137" t="s">
        <v>7</v>
      </c>
      <c r="C195" s="132" t="s">
        <v>98</v>
      </c>
      <c r="D195" s="15">
        <v>311</v>
      </c>
      <c r="E195" s="126" t="s">
        <v>41</v>
      </c>
      <c r="F195" s="14"/>
      <c r="G195" s="15">
        <f t="shared" si="67"/>
        <v>311</v>
      </c>
      <c r="H195" s="327"/>
      <c r="I195" s="14"/>
      <c r="J195" s="15">
        <f t="shared" si="68"/>
        <v>311</v>
      </c>
      <c r="K195" s="327"/>
    </row>
    <row r="196" spans="1:11" x14ac:dyDescent="0.25">
      <c r="A196" s="226"/>
      <c r="B196" s="137" t="s">
        <v>8</v>
      </c>
      <c r="C196" s="132"/>
      <c r="D196" s="15">
        <v>137</v>
      </c>
      <c r="E196" s="126"/>
      <c r="F196" s="14"/>
      <c r="G196" s="15">
        <f t="shared" si="67"/>
        <v>137</v>
      </c>
      <c r="H196" s="327"/>
      <c r="I196" s="14"/>
      <c r="J196" s="15">
        <f t="shared" si="68"/>
        <v>137</v>
      </c>
      <c r="K196" s="327"/>
    </row>
    <row r="197" spans="1:11" x14ac:dyDescent="0.25">
      <c r="A197" s="226"/>
      <c r="B197" s="137" t="s">
        <v>9</v>
      </c>
      <c r="C197" s="132"/>
      <c r="D197" s="15" t="s">
        <v>98</v>
      </c>
      <c r="E197" s="126"/>
      <c r="F197" s="14"/>
      <c r="G197" s="15" t="str">
        <f>$D$197</f>
        <v>&lt;10</v>
      </c>
      <c r="H197" s="327"/>
      <c r="I197" s="14"/>
      <c r="J197" s="15" t="str">
        <f>$D$197</f>
        <v>&lt;10</v>
      </c>
      <c r="K197" s="327"/>
    </row>
    <row r="198" spans="1:11" x14ac:dyDescent="0.25">
      <c r="A198" s="226"/>
      <c r="B198" s="137" t="s">
        <v>10</v>
      </c>
      <c r="C198" s="132"/>
      <c r="D198" s="15" t="s">
        <v>98</v>
      </c>
      <c r="E198" s="126"/>
      <c r="F198" s="14"/>
      <c r="G198" s="15" t="str">
        <f>$D$198</f>
        <v>&lt;10</v>
      </c>
      <c r="H198" s="327"/>
      <c r="I198" s="14"/>
      <c r="J198" s="15" t="str">
        <f>$D$198</f>
        <v>&lt;10</v>
      </c>
      <c r="K198" s="327"/>
    </row>
    <row r="199" spans="1:11" x14ac:dyDescent="0.25">
      <c r="A199" s="226"/>
      <c r="B199" s="138" t="s">
        <v>20</v>
      </c>
      <c r="C199" s="133" t="s">
        <v>98</v>
      </c>
      <c r="D199" s="18">
        <v>7823</v>
      </c>
      <c r="E199" s="81" t="s">
        <v>41</v>
      </c>
      <c r="F199" s="20">
        <v>0</v>
      </c>
      <c r="G199" s="18">
        <f>$D$199</f>
        <v>7823</v>
      </c>
      <c r="H199" s="322">
        <v>0</v>
      </c>
      <c r="I199" s="20">
        <v>0</v>
      </c>
      <c r="J199" s="18">
        <f>$D$199</f>
        <v>7823</v>
      </c>
      <c r="K199" s="322">
        <v>0</v>
      </c>
    </row>
    <row r="200" spans="1:11" x14ac:dyDescent="0.25">
      <c r="A200" s="226"/>
      <c r="B200" s="139" t="s">
        <v>11</v>
      </c>
      <c r="C200" s="134">
        <f>$C$210</f>
        <v>115</v>
      </c>
      <c r="D200" s="19">
        <f>$D$210</f>
        <v>17566</v>
      </c>
      <c r="E200" s="82">
        <f>C200/D200</f>
        <v>6.5467380166230214E-3</v>
      </c>
      <c r="F200" s="21">
        <f>$F$210</f>
        <v>18</v>
      </c>
      <c r="G200" s="19">
        <f>$G$210</f>
        <v>17566</v>
      </c>
      <c r="H200" s="323">
        <f>F200/G200</f>
        <v>1.0247068199931686E-3</v>
      </c>
      <c r="I200" s="21">
        <f>$I$210</f>
        <v>40</v>
      </c>
      <c r="J200" s="19">
        <f>$J$210</f>
        <v>17566</v>
      </c>
      <c r="K200" s="323">
        <f>I200/J200</f>
        <v>2.277126266651486E-3</v>
      </c>
    </row>
    <row r="201" spans="1:11" x14ac:dyDescent="0.25">
      <c r="A201" s="226"/>
      <c r="B201" s="140" t="s">
        <v>15</v>
      </c>
      <c r="C201" s="132" t="s">
        <v>41</v>
      </c>
      <c r="D201" s="15">
        <f>D192-D194</f>
        <v>2333</v>
      </c>
      <c r="E201" s="128" t="s">
        <v>41</v>
      </c>
      <c r="F201" s="14"/>
      <c r="G201" s="15">
        <f>G192-G194</f>
        <v>2333</v>
      </c>
      <c r="H201" s="324"/>
      <c r="I201" s="14"/>
      <c r="J201" s="15">
        <f>J192-J194</f>
        <v>2333</v>
      </c>
      <c r="K201" s="324"/>
    </row>
    <row r="202" spans="1:11" ht="15.75" thickBot="1" x14ac:dyDescent="0.3">
      <c r="A202" s="227"/>
      <c r="B202" s="141" t="s">
        <v>16</v>
      </c>
      <c r="C202" s="135"/>
      <c r="D202" s="17">
        <f>D192-D193</f>
        <v>1930</v>
      </c>
      <c r="E202" s="114"/>
      <c r="F202" s="16"/>
      <c r="G202" s="17">
        <f>G192-G193</f>
        <v>1930</v>
      </c>
      <c r="H202" s="328"/>
      <c r="I202" s="16"/>
      <c r="J202" s="17">
        <f>J192-J193</f>
        <v>1930</v>
      </c>
      <c r="K202" s="328"/>
    </row>
    <row r="203" spans="1:11" ht="15" customHeight="1" x14ac:dyDescent="0.25">
      <c r="A203" s="222" t="s">
        <v>87</v>
      </c>
      <c r="B203" s="88" t="s">
        <v>4</v>
      </c>
      <c r="C203" s="96">
        <f>'ISS-OSS-ALTOSS Overall'!B56</f>
        <v>48</v>
      </c>
      <c r="D203" s="97">
        <f>'ISS-OSS-ALTOSS Overall'!C56</f>
        <v>9044</v>
      </c>
      <c r="E203" s="87">
        <f>'ISS-OSS-ALTOSS Overall'!D56</f>
        <v>5.307386112339673E-3</v>
      </c>
      <c r="F203" s="96" t="str">
        <f>'ISS-OSS-ALTOSS Overall'!F56</f>
        <v>&lt;10</v>
      </c>
      <c r="G203" s="97">
        <f>'ISS-OSS-ALTOSS Overall'!G56</f>
        <v>9044</v>
      </c>
      <c r="H203" s="330" t="str">
        <f>'ISS-OSS-ALTOSS Overall'!H56</f>
        <v>**</v>
      </c>
      <c r="I203" s="96" t="str">
        <f>'ISS-OSS-ALTOSS Overall'!J56</f>
        <v>&lt;10</v>
      </c>
      <c r="J203" s="97">
        <f>'ISS-OSS-ALTOSS Overall'!K56</f>
        <v>9044</v>
      </c>
      <c r="K203" s="330" t="str">
        <f>'ISS-OSS-ALTOSS Overall'!L56</f>
        <v>**</v>
      </c>
    </row>
    <row r="204" spans="1:11" x14ac:dyDescent="0.25">
      <c r="A204" s="223"/>
      <c r="B204" s="89" t="s">
        <v>5</v>
      </c>
      <c r="C204" s="14">
        <f>'ISS-OSS-ALTOSS Overall'!B57</f>
        <v>20</v>
      </c>
      <c r="D204" s="15">
        <f>'ISS-OSS-ALTOSS Overall'!C57</f>
        <v>4336</v>
      </c>
      <c r="E204" s="327">
        <f>'ISS-OSS-ALTOSS Overall'!D57</f>
        <v>4.6125461254612546E-3</v>
      </c>
      <c r="F204" s="14" t="str">
        <f>'ISS-OSS-ALTOSS Overall'!F57</f>
        <v>&lt;10</v>
      </c>
      <c r="G204" s="15">
        <f>'ISS-OSS-ALTOSS Overall'!G57</f>
        <v>4336</v>
      </c>
      <c r="H204" s="327" t="s">
        <v>41</v>
      </c>
      <c r="I204" s="14" t="str">
        <f>'ISS-OSS-ALTOSS Overall'!J57</f>
        <v>&lt;10</v>
      </c>
      <c r="J204" s="15">
        <f>'ISS-OSS-ALTOSS Overall'!K57</f>
        <v>4336</v>
      </c>
      <c r="K204" s="327" t="str">
        <f>'ISS-OSS-ALTOSS Overall'!L57</f>
        <v>**</v>
      </c>
    </row>
    <row r="205" spans="1:11" x14ac:dyDescent="0.25">
      <c r="A205" s="223"/>
      <c r="B205" s="89" t="s">
        <v>6</v>
      </c>
      <c r="C205" s="14">
        <f>'ISS-OSS-ALTOSS Overall'!B58</f>
        <v>35</v>
      </c>
      <c r="D205" s="15">
        <f>'ISS-OSS-ALTOSS Overall'!C58</f>
        <v>3124</v>
      </c>
      <c r="E205" s="80">
        <f>'ISS-OSS-ALTOSS Overall'!D58</f>
        <v>1.1203585147247119E-2</v>
      </c>
      <c r="F205" s="14">
        <f>'ISS-OSS-ALTOSS Overall'!F58</f>
        <v>13</v>
      </c>
      <c r="G205" s="15">
        <f>'ISS-OSS-ALTOSS Overall'!G58</f>
        <v>3124</v>
      </c>
      <c r="H205" s="327">
        <f>'ISS-OSS-ALTOSS Overall'!H58</f>
        <v>4.1613316261203586E-3</v>
      </c>
      <c r="I205" s="14">
        <f>'ISS-OSS-ALTOSS Overall'!J58</f>
        <v>26</v>
      </c>
      <c r="J205" s="15">
        <f>'ISS-OSS-ALTOSS Overall'!K58</f>
        <v>3124</v>
      </c>
      <c r="K205" s="327">
        <f>'ISS-OSS-ALTOSS Overall'!L58</f>
        <v>8.3226632522407171E-3</v>
      </c>
    </row>
    <row r="206" spans="1:11" x14ac:dyDescent="0.25">
      <c r="A206" s="223"/>
      <c r="B206" s="89" t="s">
        <v>7</v>
      </c>
      <c r="C206" s="14">
        <f>'ISS-OSS-ALTOSS Overall'!B59</f>
        <v>10</v>
      </c>
      <c r="D206" s="15">
        <f>'ISS-OSS-ALTOSS Overall'!C59</f>
        <v>717</v>
      </c>
      <c r="E206" s="80" t="s">
        <v>41</v>
      </c>
      <c r="F206" s="14"/>
      <c r="G206" s="15">
        <f>'ISS-OSS-ALTOSS Overall'!G59</f>
        <v>717</v>
      </c>
      <c r="H206" s="327"/>
      <c r="I206" s="14" t="str">
        <f>'ISS-OSS-ALTOSS Overall'!J59</f>
        <v>&lt;10</v>
      </c>
      <c r="J206" s="15">
        <f>'ISS-OSS-ALTOSS Overall'!K59</f>
        <v>717</v>
      </c>
      <c r="K206" s="327" t="str">
        <f>'ISS-OSS-ALTOSS Overall'!L59</f>
        <v>**</v>
      </c>
    </row>
    <row r="207" spans="1:11" x14ac:dyDescent="0.25">
      <c r="A207" s="223"/>
      <c r="B207" s="89" t="s">
        <v>8</v>
      </c>
      <c r="C207" s="14" t="str">
        <f>'ISS-OSS-ALTOSS Overall'!B60</f>
        <v>&lt;10</v>
      </c>
      <c r="D207" s="15" t="s">
        <v>98</v>
      </c>
      <c r="E207" s="80" t="s">
        <v>41</v>
      </c>
      <c r="F207" s="14"/>
      <c r="G207" s="15">
        <f>'ISS-OSS-ALTOSS Overall'!G60</f>
        <v>316</v>
      </c>
      <c r="H207" s="327"/>
      <c r="I207" s="14"/>
      <c r="J207" s="15" t="s">
        <v>98</v>
      </c>
      <c r="K207" s="327"/>
    </row>
    <row r="208" spans="1:11" x14ac:dyDescent="0.25">
      <c r="A208" s="223"/>
      <c r="B208" s="89" t="s">
        <v>9</v>
      </c>
      <c r="C208" s="14" t="str">
        <f>'ISS-OSS-ALTOSS Overall'!B61</f>
        <v>&lt;10</v>
      </c>
      <c r="D208" s="15">
        <f>'ISS-OSS-ALTOSS Overall'!C61</f>
        <v>26</v>
      </c>
      <c r="E208" s="80" t="s">
        <v>41</v>
      </c>
      <c r="F208" s="14"/>
      <c r="G208" s="15">
        <f>'ISS-OSS-ALTOSS Overall'!G61</f>
        <v>26</v>
      </c>
      <c r="H208" s="327"/>
      <c r="I208" s="14"/>
      <c r="J208" s="15">
        <f>'ISS-OSS-ALTOSS Overall'!K61</f>
        <v>26</v>
      </c>
      <c r="K208" s="327"/>
    </row>
    <row r="209" spans="1:11" x14ac:dyDescent="0.25">
      <c r="A209" s="223"/>
      <c r="B209" s="89" t="s">
        <v>10</v>
      </c>
      <c r="C209" s="14"/>
      <c r="D209" s="15"/>
      <c r="E209" s="80"/>
      <c r="F209" s="14"/>
      <c r="G209" s="15"/>
      <c r="H209" s="327"/>
      <c r="I209" s="14"/>
      <c r="J209" s="15"/>
      <c r="K209" s="327"/>
    </row>
    <row r="210" spans="1:11" x14ac:dyDescent="0.25">
      <c r="A210" s="223"/>
      <c r="B210" s="91" t="s">
        <v>11</v>
      </c>
      <c r="C210" s="21">
        <f>'ISS-OSS-ALTOSS Overall'!B63</f>
        <v>115</v>
      </c>
      <c r="D210" s="19">
        <f>'ISS-OSS-ALTOSS Overall'!C63</f>
        <v>17566</v>
      </c>
      <c r="E210" s="82">
        <f>C210/D210</f>
        <v>6.5467380166230214E-3</v>
      </c>
      <c r="F210" s="21">
        <f>'ISS-OSS-ALTOSS Overall'!F63</f>
        <v>18</v>
      </c>
      <c r="G210" s="19">
        <f>'ISS-OSS-ALTOSS Overall'!G63</f>
        <v>17566</v>
      </c>
      <c r="H210" s="323">
        <f>'ISS-OSS-ALTOSS Overall'!H63</f>
        <v>1.0247068199931686E-3</v>
      </c>
      <c r="I210" s="21">
        <f>'ISS-OSS-ALTOSS Overall'!J63</f>
        <v>40</v>
      </c>
      <c r="J210" s="19">
        <f>'ISS-OSS-ALTOSS Overall'!K63</f>
        <v>17566</v>
      </c>
      <c r="K210" s="323">
        <f>I210/J210</f>
        <v>2.277126266651486E-3</v>
      </c>
    </row>
    <row r="211" spans="1:11" x14ac:dyDescent="0.25">
      <c r="A211" s="223"/>
      <c r="B211" s="92" t="s">
        <v>15</v>
      </c>
      <c r="C211" s="14">
        <f>'ISS-OSS-ALTOSS Overall'!B64</f>
        <v>13</v>
      </c>
      <c r="D211" s="15">
        <f>D203-D205</f>
        <v>5920</v>
      </c>
      <c r="E211" s="83">
        <f>'ISS-OSS-ALTOSS Overall'!D64</f>
        <v>-5.8961990349074463E-3</v>
      </c>
      <c r="F211" s="14" t="str">
        <f>'ISS-OSS-ALTOSS Overall'!F64</f>
        <v>**</v>
      </c>
      <c r="G211" s="15">
        <f>'ISS-OSS-ALTOSS Overall'!G64</f>
        <v>5920</v>
      </c>
      <c r="H211" s="324" t="str">
        <f>'ISS-OSS-ALTOSS Overall'!H64</f>
        <v>**</v>
      </c>
      <c r="I211" s="14" t="str">
        <f>'ISS-OSS-ALTOSS Overall'!J64</f>
        <v>**</v>
      </c>
      <c r="J211" s="15">
        <f>J203-J205</f>
        <v>5920</v>
      </c>
      <c r="K211" s="324" t="str">
        <f>'ISS-OSS-ALTOSS Overall'!L64</f>
        <v>**</v>
      </c>
    </row>
    <row r="212" spans="1:11" ht="15.75" thickBot="1" x14ac:dyDescent="0.3">
      <c r="A212" s="224"/>
      <c r="B212" s="112" t="s">
        <v>16</v>
      </c>
      <c r="C212" s="74">
        <f>'ISS-OSS-ALTOSS Overall'!B65</f>
        <v>28</v>
      </c>
      <c r="D212" s="75">
        <f t="shared" ref="D212:J212" si="69">D203-D204</f>
        <v>4708</v>
      </c>
      <c r="E212" s="329">
        <f>'ISS-OSS-ALTOSS Overall'!D65</f>
        <v>6.9483998687841844E-4</v>
      </c>
      <c r="F212" s="74" t="s">
        <v>41</v>
      </c>
      <c r="G212" s="75">
        <f>'ISS-OSS-ALTOSS Overall'!G65</f>
        <v>4708</v>
      </c>
      <c r="H212" s="329" t="s">
        <v>41</v>
      </c>
      <c r="I212" s="74" t="str">
        <f>'ISS-OSS-ALTOSS Overall'!J65</f>
        <v>**</v>
      </c>
      <c r="J212" s="75">
        <f t="shared" si="69"/>
        <v>4708</v>
      </c>
      <c r="K212" s="329" t="str">
        <f>'ISS-OSS-ALTOSS Overall'!L65</f>
        <v>**</v>
      </c>
    </row>
    <row r="213" spans="1:11" ht="15.75" thickBot="1" x14ac:dyDescent="0.3">
      <c r="A213" s="230" t="s">
        <v>89</v>
      </c>
      <c r="B213" s="231"/>
      <c r="C213" s="231"/>
      <c r="D213" s="231"/>
      <c r="E213" s="231"/>
      <c r="F213" s="231"/>
      <c r="G213" s="231"/>
      <c r="H213" s="231"/>
      <c r="I213" s="231"/>
      <c r="J213" s="231"/>
      <c r="K213" s="232"/>
    </row>
    <row r="214" spans="1:11" ht="36.75" customHeight="1" thickBot="1" x14ac:dyDescent="0.3">
      <c r="A214" s="233" t="s">
        <v>42</v>
      </c>
      <c r="B214" s="234"/>
      <c r="C214" s="234"/>
      <c r="D214" s="234"/>
      <c r="E214" s="234"/>
      <c r="F214" s="234"/>
      <c r="G214" s="234"/>
      <c r="H214" s="234"/>
      <c r="I214" s="234"/>
      <c r="J214" s="234"/>
      <c r="K214" s="235"/>
    </row>
  </sheetData>
  <mergeCells count="27">
    <mergeCell ref="A213:K213"/>
    <mergeCell ref="A214:K214"/>
    <mergeCell ref="B1:B3"/>
    <mergeCell ref="C1:K2"/>
    <mergeCell ref="C3:E3"/>
    <mergeCell ref="F3:H3"/>
    <mergeCell ref="I3:K3"/>
    <mergeCell ref="A38:A48"/>
    <mergeCell ref="A27:A37"/>
    <mergeCell ref="A16:A26"/>
    <mergeCell ref="A5:A15"/>
    <mergeCell ref="A1:A4"/>
    <mergeCell ref="A115:A125"/>
    <mergeCell ref="A104:A114"/>
    <mergeCell ref="A82:A92"/>
    <mergeCell ref="A71:A81"/>
    <mergeCell ref="A203:A212"/>
    <mergeCell ref="A49:A59"/>
    <mergeCell ref="A192:A202"/>
    <mergeCell ref="A170:A180"/>
    <mergeCell ref="A159:A169"/>
    <mergeCell ref="A137:A147"/>
    <mergeCell ref="A126:A136"/>
    <mergeCell ref="A60:A70"/>
    <mergeCell ref="A93:A103"/>
    <mergeCell ref="A148:A158"/>
    <mergeCell ref="A181:A191"/>
  </mergeCells>
  <conditionalFormatting sqref="B5:B11">
    <cfRule type="expression" dxfId="675" priority="398">
      <formula>MOD(ROW(),2)=0</formula>
    </cfRule>
  </conditionalFormatting>
  <conditionalFormatting sqref="B4">
    <cfRule type="expression" dxfId="674" priority="397">
      <formula>MOD(ROW(),2)=0</formula>
    </cfRule>
  </conditionalFormatting>
  <conditionalFormatting sqref="E5:E11">
    <cfRule type="expression" dxfId="673" priority="396">
      <formula>MOD(ROW(),2)=0</formula>
    </cfRule>
  </conditionalFormatting>
  <conditionalFormatting sqref="C5:D11 F5:G11 I5:J11">
    <cfRule type="expression" dxfId="672" priority="395">
      <formula>MOD(ROW(),2)=0</formula>
    </cfRule>
  </conditionalFormatting>
  <conditionalFormatting sqref="C14:E15">
    <cfRule type="expression" dxfId="671" priority="394">
      <formula>MOD(ROW(),2)=0</formula>
    </cfRule>
  </conditionalFormatting>
  <conditionalFormatting sqref="F14:F15">
    <cfRule type="expression" dxfId="670" priority="385">
      <formula>MOD(ROW(),2)=0</formula>
    </cfRule>
  </conditionalFormatting>
  <conditionalFormatting sqref="I14:I15">
    <cfRule type="expression" dxfId="669" priority="384">
      <formula>MOD(ROW(),2)=0</formula>
    </cfRule>
  </conditionalFormatting>
  <conditionalFormatting sqref="B16:B22">
    <cfRule type="expression" dxfId="668" priority="383">
      <formula>MOD(ROW(),2)=0</formula>
    </cfRule>
  </conditionalFormatting>
  <conditionalFormatting sqref="E16:E22">
    <cfRule type="expression" dxfId="667" priority="382">
      <formula>MOD(ROW(),2)=0</formula>
    </cfRule>
  </conditionalFormatting>
  <conditionalFormatting sqref="C16:D17 F16:G17 I16:J17 C20:D22 C18:C19 F20:G22 F18:F19 I20:J22 I18:I19">
    <cfRule type="expression" dxfId="666" priority="381">
      <formula>MOD(ROW(),2)=0</formula>
    </cfRule>
  </conditionalFormatting>
  <conditionalFormatting sqref="C25:E26">
    <cfRule type="expression" dxfId="665" priority="380">
      <formula>MOD(ROW(),2)=0</formula>
    </cfRule>
  </conditionalFormatting>
  <conditionalFormatting sqref="F25:F26">
    <cfRule type="expression" dxfId="664" priority="375">
      <formula>MOD(ROW(),2)=0</formula>
    </cfRule>
  </conditionalFormatting>
  <conditionalFormatting sqref="I25:I26">
    <cfRule type="expression" dxfId="663" priority="374">
      <formula>MOD(ROW(),2)=0</formula>
    </cfRule>
  </conditionalFormatting>
  <conditionalFormatting sqref="B27:B33">
    <cfRule type="expression" dxfId="662" priority="373">
      <formula>MOD(ROW(),2)=0</formula>
    </cfRule>
  </conditionalFormatting>
  <conditionalFormatting sqref="E27:E33">
    <cfRule type="expression" dxfId="661" priority="372">
      <formula>MOD(ROW(),2)=0</formula>
    </cfRule>
  </conditionalFormatting>
  <conditionalFormatting sqref="C27:D33 F27:G33 I27:J33">
    <cfRule type="expression" dxfId="660" priority="371">
      <formula>MOD(ROW(),2)=0</formula>
    </cfRule>
  </conditionalFormatting>
  <conditionalFormatting sqref="C36:E37">
    <cfRule type="expression" dxfId="659" priority="370">
      <formula>MOD(ROW(),2)=0</formula>
    </cfRule>
  </conditionalFormatting>
  <conditionalFormatting sqref="F36:F37">
    <cfRule type="expression" dxfId="658" priority="365">
      <formula>MOD(ROW(),2)=0</formula>
    </cfRule>
  </conditionalFormatting>
  <conditionalFormatting sqref="I36:I37">
    <cfRule type="expression" dxfId="657" priority="364">
      <formula>MOD(ROW(),2)=0</formula>
    </cfRule>
  </conditionalFormatting>
  <conditionalFormatting sqref="B38:B44">
    <cfRule type="expression" dxfId="656" priority="363">
      <formula>MOD(ROW(),2)=0</formula>
    </cfRule>
  </conditionalFormatting>
  <conditionalFormatting sqref="E38:E44">
    <cfRule type="expression" dxfId="655" priority="362">
      <formula>MOD(ROW(),2)=0</formula>
    </cfRule>
  </conditionalFormatting>
  <conditionalFormatting sqref="C38:D40 F38:G40 I38:J40 C42:D44 C41 F42:G44 F41 I42:J44 I41">
    <cfRule type="expression" dxfId="654" priority="361">
      <formula>MOD(ROW(),2)=0</formula>
    </cfRule>
  </conditionalFormatting>
  <conditionalFormatting sqref="C47:E48">
    <cfRule type="expression" dxfId="653" priority="360">
      <formula>MOD(ROW(),2)=0</formula>
    </cfRule>
  </conditionalFormatting>
  <conditionalFormatting sqref="F47:G48">
    <cfRule type="expression" dxfId="652" priority="355">
      <formula>MOD(ROW(),2)=0</formula>
    </cfRule>
  </conditionalFormatting>
  <conditionalFormatting sqref="I47:J48">
    <cfRule type="expression" dxfId="651" priority="354">
      <formula>MOD(ROW(),2)=0</formula>
    </cfRule>
  </conditionalFormatting>
  <conditionalFormatting sqref="B49:B55">
    <cfRule type="expression" dxfId="650" priority="353">
      <formula>MOD(ROW(),2)=0</formula>
    </cfRule>
  </conditionalFormatting>
  <conditionalFormatting sqref="E49:E55">
    <cfRule type="expression" dxfId="649" priority="352">
      <formula>MOD(ROW(),2)=0</formula>
    </cfRule>
  </conditionalFormatting>
  <conditionalFormatting sqref="C49:D55 F49:G55 I49:J55">
    <cfRule type="expression" dxfId="648" priority="351">
      <formula>MOD(ROW(),2)=0</formula>
    </cfRule>
  </conditionalFormatting>
  <conditionalFormatting sqref="C58:E59">
    <cfRule type="expression" dxfId="647" priority="350">
      <formula>MOD(ROW(),2)=0</formula>
    </cfRule>
  </conditionalFormatting>
  <conditionalFormatting sqref="F58:F59">
    <cfRule type="expression" dxfId="646" priority="345">
      <formula>MOD(ROW(),2)=0</formula>
    </cfRule>
  </conditionalFormatting>
  <conditionalFormatting sqref="I58:I59">
    <cfRule type="expression" dxfId="645" priority="344">
      <formula>MOD(ROW(),2)=0</formula>
    </cfRule>
  </conditionalFormatting>
  <conditionalFormatting sqref="B71:B77">
    <cfRule type="expression" dxfId="644" priority="343">
      <formula>MOD(ROW(),2)=0</formula>
    </cfRule>
  </conditionalFormatting>
  <conditionalFormatting sqref="E71:E77">
    <cfRule type="expression" dxfId="643" priority="342">
      <formula>MOD(ROW(),2)=0</formula>
    </cfRule>
  </conditionalFormatting>
  <conditionalFormatting sqref="C71:D77 F71:G77 I71:J77">
    <cfRule type="expression" dxfId="642" priority="341">
      <formula>MOD(ROW(),2)=0</formula>
    </cfRule>
  </conditionalFormatting>
  <conditionalFormatting sqref="C80:E81">
    <cfRule type="expression" dxfId="641" priority="340">
      <formula>MOD(ROW(),2)=0</formula>
    </cfRule>
  </conditionalFormatting>
  <conditionalFormatting sqref="F80:F81">
    <cfRule type="expression" dxfId="640" priority="335">
      <formula>MOD(ROW(),2)=0</formula>
    </cfRule>
  </conditionalFormatting>
  <conditionalFormatting sqref="I80:I81">
    <cfRule type="expression" dxfId="639" priority="334">
      <formula>MOD(ROW(),2)=0</formula>
    </cfRule>
  </conditionalFormatting>
  <conditionalFormatting sqref="B82:B88">
    <cfRule type="expression" dxfId="638" priority="333">
      <formula>MOD(ROW(),2)=0</formula>
    </cfRule>
  </conditionalFormatting>
  <conditionalFormatting sqref="E82:E88">
    <cfRule type="expression" dxfId="637" priority="332">
      <formula>MOD(ROW(),2)=0</formula>
    </cfRule>
  </conditionalFormatting>
  <conditionalFormatting sqref="C82:D88 F82:G88 I82:J88">
    <cfRule type="expression" dxfId="636" priority="331">
      <formula>MOD(ROW(),2)=0</formula>
    </cfRule>
  </conditionalFormatting>
  <conditionalFormatting sqref="C91:E92">
    <cfRule type="expression" dxfId="635" priority="330">
      <formula>MOD(ROW(),2)=0</formula>
    </cfRule>
  </conditionalFormatting>
  <conditionalFormatting sqref="F91:F92">
    <cfRule type="expression" dxfId="634" priority="325">
      <formula>MOD(ROW(),2)=0</formula>
    </cfRule>
  </conditionalFormatting>
  <conditionalFormatting sqref="I91:I92">
    <cfRule type="expression" dxfId="633" priority="324">
      <formula>MOD(ROW(),2)=0</formula>
    </cfRule>
  </conditionalFormatting>
  <conditionalFormatting sqref="B104:B110">
    <cfRule type="expression" dxfId="632" priority="323">
      <formula>MOD(ROW(),2)=0</formula>
    </cfRule>
  </conditionalFormatting>
  <conditionalFormatting sqref="E104:E110">
    <cfRule type="expression" dxfId="631" priority="322">
      <formula>MOD(ROW(),2)=0</formula>
    </cfRule>
  </conditionalFormatting>
  <conditionalFormatting sqref="C104:D110 F104:G110 I104:J110">
    <cfRule type="expression" dxfId="630" priority="321">
      <formula>MOD(ROW(),2)=0</formula>
    </cfRule>
  </conditionalFormatting>
  <conditionalFormatting sqref="C113:E114">
    <cfRule type="expression" dxfId="629" priority="320">
      <formula>MOD(ROW(),2)=0</formula>
    </cfRule>
  </conditionalFormatting>
  <conditionalFormatting sqref="F113:F114">
    <cfRule type="expression" dxfId="628" priority="315">
      <formula>MOD(ROW(),2)=0</formula>
    </cfRule>
  </conditionalFormatting>
  <conditionalFormatting sqref="I113:I114">
    <cfRule type="expression" dxfId="627" priority="314">
      <formula>MOD(ROW(),2)=0</formula>
    </cfRule>
  </conditionalFormatting>
  <conditionalFormatting sqref="B115:B121">
    <cfRule type="expression" dxfId="626" priority="313">
      <formula>MOD(ROW(),2)=0</formula>
    </cfRule>
  </conditionalFormatting>
  <conditionalFormatting sqref="E115:E121">
    <cfRule type="expression" dxfId="625" priority="312">
      <formula>MOD(ROW(),2)=0</formula>
    </cfRule>
  </conditionalFormatting>
  <conditionalFormatting sqref="C115:D121 F115:G121 I115:J121">
    <cfRule type="expression" dxfId="624" priority="311">
      <formula>MOD(ROW(),2)=0</formula>
    </cfRule>
  </conditionalFormatting>
  <conditionalFormatting sqref="C124:E125">
    <cfRule type="expression" dxfId="623" priority="310">
      <formula>MOD(ROW(),2)=0</formula>
    </cfRule>
  </conditionalFormatting>
  <conditionalFormatting sqref="F124:F125">
    <cfRule type="expression" dxfId="622" priority="305">
      <formula>MOD(ROW(),2)=0</formula>
    </cfRule>
  </conditionalFormatting>
  <conditionalFormatting sqref="I124:I125">
    <cfRule type="expression" dxfId="621" priority="304">
      <formula>MOD(ROW(),2)=0</formula>
    </cfRule>
  </conditionalFormatting>
  <conditionalFormatting sqref="B126:B132">
    <cfRule type="expression" dxfId="620" priority="303">
      <formula>MOD(ROW(),2)=0</formula>
    </cfRule>
  </conditionalFormatting>
  <conditionalFormatting sqref="E126:E132">
    <cfRule type="expression" dxfId="619" priority="302">
      <formula>MOD(ROW(),2)=0</formula>
    </cfRule>
  </conditionalFormatting>
  <conditionalFormatting sqref="C126:D132 F126:G132 I126:J132">
    <cfRule type="expression" dxfId="618" priority="301">
      <formula>MOD(ROW(),2)=0</formula>
    </cfRule>
  </conditionalFormatting>
  <conditionalFormatting sqref="C135:E136">
    <cfRule type="expression" dxfId="617" priority="300">
      <formula>MOD(ROW(),2)=0</formula>
    </cfRule>
  </conditionalFormatting>
  <conditionalFormatting sqref="F135:F136">
    <cfRule type="expression" dxfId="616" priority="295">
      <formula>MOD(ROW(),2)=0</formula>
    </cfRule>
  </conditionalFormatting>
  <conditionalFormatting sqref="I135:I136">
    <cfRule type="expression" dxfId="615" priority="294">
      <formula>MOD(ROW(),2)=0</formula>
    </cfRule>
  </conditionalFormatting>
  <conditionalFormatting sqref="B137:B143">
    <cfRule type="expression" dxfId="614" priority="293">
      <formula>MOD(ROW(),2)=0</formula>
    </cfRule>
  </conditionalFormatting>
  <conditionalFormatting sqref="E137:E143">
    <cfRule type="expression" dxfId="613" priority="292">
      <formula>MOD(ROW(),2)=0</formula>
    </cfRule>
  </conditionalFormatting>
  <conditionalFormatting sqref="C139:D143 F137:G143 I137:J143 C137:C138">
    <cfRule type="expression" dxfId="612" priority="291">
      <formula>MOD(ROW(),2)=0</formula>
    </cfRule>
  </conditionalFormatting>
  <conditionalFormatting sqref="C146:E147">
    <cfRule type="expression" dxfId="611" priority="290">
      <formula>MOD(ROW(),2)=0</formula>
    </cfRule>
  </conditionalFormatting>
  <conditionalFormatting sqref="F146:F147">
    <cfRule type="expression" dxfId="610" priority="285">
      <formula>MOD(ROW(),2)=0</formula>
    </cfRule>
  </conditionalFormatting>
  <conditionalFormatting sqref="I146:I147">
    <cfRule type="expression" dxfId="609" priority="284">
      <formula>MOD(ROW(),2)=0</formula>
    </cfRule>
  </conditionalFormatting>
  <conditionalFormatting sqref="B159:B165">
    <cfRule type="expression" dxfId="608" priority="283">
      <formula>MOD(ROW(),2)=0</formula>
    </cfRule>
  </conditionalFormatting>
  <conditionalFormatting sqref="E159:E165">
    <cfRule type="expression" dxfId="607" priority="282">
      <formula>MOD(ROW(),2)=0</formula>
    </cfRule>
  </conditionalFormatting>
  <conditionalFormatting sqref="C159:D165 F159:G165 I159:J165">
    <cfRule type="expression" dxfId="606" priority="281">
      <formula>MOD(ROW(),2)=0</formula>
    </cfRule>
  </conditionalFormatting>
  <conditionalFormatting sqref="C168:E169">
    <cfRule type="expression" dxfId="605" priority="280">
      <formula>MOD(ROW(),2)=0</formula>
    </cfRule>
  </conditionalFormatting>
  <conditionalFormatting sqref="F168:F169">
    <cfRule type="expression" dxfId="604" priority="275">
      <formula>MOD(ROW(),2)=0</formula>
    </cfRule>
  </conditionalFormatting>
  <conditionalFormatting sqref="I168:I169">
    <cfRule type="expression" dxfId="603" priority="274">
      <formula>MOD(ROW(),2)=0</formula>
    </cfRule>
  </conditionalFormatting>
  <conditionalFormatting sqref="B170:B176">
    <cfRule type="expression" dxfId="602" priority="273">
      <formula>MOD(ROW(),2)=0</formula>
    </cfRule>
  </conditionalFormatting>
  <conditionalFormatting sqref="E170:E176">
    <cfRule type="expression" dxfId="601" priority="272">
      <formula>MOD(ROW(),2)=0</formula>
    </cfRule>
  </conditionalFormatting>
  <conditionalFormatting sqref="C170:D176 F170:G176 I170:J176">
    <cfRule type="expression" dxfId="600" priority="271">
      <formula>MOD(ROW(),2)=0</formula>
    </cfRule>
  </conditionalFormatting>
  <conditionalFormatting sqref="C179:E180">
    <cfRule type="expression" dxfId="599" priority="270">
      <formula>MOD(ROW(),2)=0</formula>
    </cfRule>
  </conditionalFormatting>
  <conditionalFormatting sqref="F179:F180">
    <cfRule type="expression" dxfId="598" priority="265">
      <formula>MOD(ROW(),2)=0</formula>
    </cfRule>
  </conditionalFormatting>
  <conditionalFormatting sqref="I179:I180">
    <cfRule type="expression" dxfId="597" priority="264">
      <formula>MOD(ROW(),2)=0</formula>
    </cfRule>
  </conditionalFormatting>
  <conditionalFormatting sqref="B192:B198">
    <cfRule type="expression" dxfId="596" priority="263">
      <formula>MOD(ROW(),2)=0</formula>
    </cfRule>
  </conditionalFormatting>
  <conditionalFormatting sqref="E192:E198">
    <cfRule type="expression" dxfId="595" priority="262">
      <formula>MOD(ROW(),2)=0</formula>
    </cfRule>
  </conditionalFormatting>
  <conditionalFormatting sqref="C192:D198 F192:G198 I192:J198">
    <cfRule type="expression" dxfId="594" priority="261">
      <formula>MOD(ROW(),2)=0</formula>
    </cfRule>
  </conditionalFormatting>
  <conditionalFormatting sqref="C201:E202">
    <cfRule type="expression" dxfId="593" priority="260">
      <formula>MOD(ROW(),2)=0</formula>
    </cfRule>
  </conditionalFormatting>
  <conditionalFormatting sqref="F201:G202">
    <cfRule type="expression" dxfId="592" priority="255">
      <formula>MOD(ROW(),2)=0</formula>
    </cfRule>
  </conditionalFormatting>
  <conditionalFormatting sqref="I201:J202">
    <cfRule type="expression" dxfId="591" priority="254">
      <formula>MOD(ROW(),2)=0</formula>
    </cfRule>
  </conditionalFormatting>
  <conditionalFormatting sqref="H5:H11">
    <cfRule type="expression" dxfId="590" priority="220">
      <formula>MOD(ROW(),2)=0</formula>
    </cfRule>
  </conditionalFormatting>
  <conditionalFormatting sqref="H14:H15">
    <cfRule type="expression" dxfId="589" priority="219">
      <formula>MOD(ROW(),2)=0</formula>
    </cfRule>
  </conditionalFormatting>
  <conditionalFormatting sqref="H16:H22">
    <cfRule type="expression" dxfId="588" priority="218">
      <formula>MOD(ROW(),2)=0</formula>
    </cfRule>
  </conditionalFormatting>
  <conditionalFormatting sqref="H25:H26">
    <cfRule type="expression" dxfId="587" priority="217">
      <formula>MOD(ROW(),2)=0</formula>
    </cfRule>
  </conditionalFormatting>
  <conditionalFormatting sqref="H27:H33">
    <cfRule type="expression" dxfId="586" priority="216">
      <formula>MOD(ROW(),2)=0</formula>
    </cfRule>
  </conditionalFormatting>
  <conditionalFormatting sqref="H36:H37">
    <cfRule type="expression" dxfId="585" priority="215">
      <formula>MOD(ROW(),2)=0</formula>
    </cfRule>
  </conditionalFormatting>
  <conditionalFormatting sqref="H38:H44">
    <cfRule type="expression" dxfId="584" priority="214">
      <formula>MOD(ROW(),2)=0</formula>
    </cfRule>
  </conditionalFormatting>
  <conditionalFormatting sqref="H47:H48">
    <cfRule type="expression" dxfId="583" priority="213">
      <formula>MOD(ROW(),2)=0</formula>
    </cfRule>
  </conditionalFormatting>
  <conditionalFormatting sqref="H49:H55">
    <cfRule type="expression" dxfId="582" priority="212">
      <formula>MOD(ROW(),2)=0</formula>
    </cfRule>
  </conditionalFormatting>
  <conditionalFormatting sqref="H58:H59">
    <cfRule type="expression" dxfId="581" priority="211">
      <formula>MOD(ROW(),2)=0</formula>
    </cfRule>
  </conditionalFormatting>
  <conditionalFormatting sqref="H71:H77">
    <cfRule type="expression" dxfId="580" priority="210">
      <formula>MOD(ROW(),2)=0</formula>
    </cfRule>
  </conditionalFormatting>
  <conditionalFormatting sqref="H80:H81">
    <cfRule type="expression" dxfId="579" priority="209">
      <formula>MOD(ROW(),2)=0</formula>
    </cfRule>
  </conditionalFormatting>
  <conditionalFormatting sqref="H82:H88">
    <cfRule type="expression" dxfId="578" priority="208">
      <formula>MOD(ROW(),2)=0</formula>
    </cfRule>
  </conditionalFormatting>
  <conditionalFormatting sqref="H91:H92">
    <cfRule type="expression" dxfId="577" priority="207">
      <formula>MOD(ROW(),2)=0</formula>
    </cfRule>
  </conditionalFormatting>
  <conditionalFormatting sqref="H104:H110">
    <cfRule type="expression" dxfId="576" priority="206">
      <formula>MOD(ROW(),2)=0</formula>
    </cfRule>
  </conditionalFormatting>
  <conditionalFormatting sqref="H113:H114">
    <cfRule type="expression" dxfId="575" priority="205">
      <formula>MOD(ROW(),2)=0</formula>
    </cfRule>
  </conditionalFormatting>
  <conditionalFormatting sqref="H115:H121">
    <cfRule type="expression" dxfId="574" priority="204">
      <formula>MOD(ROW(),2)=0</formula>
    </cfRule>
  </conditionalFormatting>
  <conditionalFormatting sqref="H124:H125">
    <cfRule type="expression" dxfId="573" priority="203">
      <formula>MOD(ROW(),2)=0</formula>
    </cfRule>
  </conditionalFormatting>
  <conditionalFormatting sqref="H126:H132">
    <cfRule type="expression" dxfId="572" priority="202">
      <formula>MOD(ROW(),2)=0</formula>
    </cfRule>
  </conditionalFormatting>
  <conditionalFormatting sqref="H135:H136">
    <cfRule type="expression" dxfId="571" priority="201">
      <formula>MOD(ROW(),2)=0</formula>
    </cfRule>
  </conditionalFormatting>
  <conditionalFormatting sqref="H137:H143">
    <cfRule type="expression" dxfId="570" priority="200">
      <formula>MOD(ROW(),2)=0</formula>
    </cfRule>
  </conditionalFormatting>
  <conditionalFormatting sqref="H146:H147">
    <cfRule type="expression" dxfId="569" priority="199">
      <formula>MOD(ROW(),2)=0</formula>
    </cfRule>
  </conditionalFormatting>
  <conditionalFormatting sqref="H159:H165">
    <cfRule type="expression" dxfId="568" priority="198">
      <formula>MOD(ROW(),2)=0</formula>
    </cfRule>
  </conditionalFormatting>
  <conditionalFormatting sqref="H168:H169">
    <cfRule type="expression" dxfId="567" priority="197">
      <formula>MOD(ROW(),2)=0</formula>
    </cfRule>
  </conditionalFormatting>
  <conditionalFormatting sqref="H170:H176">
    <cfRule type="expression" dxfId="566" priority="196">
      <formula>MOD(ROW(),2)=0</formula>
    </cfRule>
  </conditionalFormatting>
  <conditionalFormatting sqref="H179:H180">
    <cfRule type="expression" dxfId="565" priority="195">
      <formula>MOD(ROW(),2)=0</formula>
    </cfRule>
  </conditionalFormatting>
  <conditionalFormatting sqref="H192:H198">
    <cfRule type="expression" dxfId="564" priority="194">
      <formula>MOD(ROW(),2)=0</formula>
    </cfRule>
  </conditionalFormatting>
  <conditionalFormatting sqref="H201:H202">
    <cfRule type="expression" dxfId="563" priority="193">
      <formula>MOD(ROW(),2)=0</formula>
    </cfRule>
  </conditionalFormatting>
  <conditionalFormatting sqref="K5:K11">
    <cfRule type="expression" dxfId="562" priority="164">
      <formula>MOD(ROW(),2)=0</formula>
    </cfRule>
  </conditionalFormatting>
  <conditionalFormatting sqref="K14:K15">
    <cfRule type="expression" dxfId="561" priority="163">
      <formula>MOD(ROW(),2)=0</formula>
    </cfRule>
  </conditionalFormatting>
  <conditionalFormatting sqref="K16:K22">
    <cfRule type="expression" dxfId="560" priority="162">
      <formula>MOD(ROW(),2)=0</formula>
    </cfRule>
  </conditionalFormatting>
  <conditionalFormatting sqref="K25:K26">
    <cfRule type="expression" dxfId="559" priority="161">
      <formula>MOD(ROW(),2)=0</formula>
    </cfRule>
  </conditionalFormatting>
  <conditionalFormatting sqref="K27:K33">
    <cfRule type="expression" dxfId="558" priority="160">
      <formula>MOD(ROW(),2)=0</formula>
    </cfRule>
  </conditionalFormatting>
  <conditionalFormatting sqref="K36:K37">
    <cfRule type="expression" dxfId="557" priority="159">
      <formula>MOD(ROW(),2)=0</formula>
    </cfRule>
  </conditionalFormatting>
  <conditionalFormatting sqref="K38:K44">
    <cfRule type="expression" dxfId="556" priority="158">
      <formula>MOD(ROW(),2)=0</formula>
    </cfRule>
  </conditionalFormatting>
  <conditionalFormatting sqref="K47:K48">
    <cfRule type="expression" dxfId="555" priority="157">
      <formula>MOD(ROW(),2)=0</formula>
    </cfRule>
  </conditionalFormatting>
  <conditionalFormatting sqref="K49:K55">
    <cfRule type="expression" dxfId="554" priority="156">
      <formula>MOD(ROW(),2)=0</formula>
    </cfRule>
  </conditionalFormatting>
  <conditionalFormatting sqref="K58:K59">
    <cfRule type="expression" dxfId="553" priority="155">
      <formula>MOD(ROW(),2)=0</formula>
    </cfRule>
  </conditionalFormatting>
  <conditionalFormatting sqref="K71:K77">
    <cfRule type="expression" dxfId="552" priority="154">
      <formula>MOD(ROW(),2)=0</formula>
    </cfRule>
  </conditionalFormatting>
  <conditionalFormatting sqref="K80:K81">
    <cfRule type="expression" dxfId="551" priority="153">
      <formula>MOD(ROW(),2)=0</formula>
    </cfRule>
  </conditionalFormatting>
  <conditionalFormatting sqref="K82:K88">
    <cfRule type="expression" dxfId="550" priority="152">
      <formula>MOD(ROW(),2)=0</formula>
    </cfRule>
  </conditionalFormatting>
  <conditionalFormatting sqref="K91:K92">
    <cfRule type="expression" dxfId="549" priority="151">
      <formula>MOD(ROW(),2)=0</formula>
    </cfRule>
  </conditionalFormatting>
  <conditionalFormatting sqref="K104:K110">
    <cfRule type="expression" dxfId="548" priority="150">
      <formula>MOD(ROW(),2)=0</formula>
    </cfRule>
  </conditionalFormatting>
  <conditionalFormatting sqref="K113:K114">
    <cfRule type="expression" dxfId="547" priority="149">
      <formula>MOD(ROW(),2)=0</formula>
    </cfRule>
  </conditionalFormatting>
  <conditionalFormatting sqref="K115:K121">
    <cfRule type="expression" dxfId="546" priority="148">
      <formula>MOD(ROW(),2)=0</formula>
    </cfRule>
  </conditionalFormatting>
  <conditionalFormatting sqref="K124:K125">
    <cfRule type="expression" dxfId="545" priority="147">
      <formula>MOD(ROW(),2)=0</formula>
    </cfRule>
  </conditionalFormatting>
  <conditionalFormatting sqref="K126:K132">
    <cfRule type="expression" dxfId="544" priority="146">
      <formula>MOD(ROW(),2)=0</formula>
    </cfRule>
  </conditionalFormatting>
  <conditionalFormatting sqref="K135:K136">
    <cfRule type="expression" dxfId="543" priority="145">
      <formula>MOD(ROW(),2)=0</formula>
    </cfRule>
  </conditionalFormatting>
  <conditionalFormatting sqref="K137:K143">
    <cfRule type="expression" dxfId="542" priority="144">
      <formula>MOD(ROW(),2)=0</formula>
    </cfRule>
  </conditionalFormatting>
  <conditionalFormatting sqref="K146:K147">
    <cfRule type="expression" dxfId="541" priority="143">
      <formula>MOD(ROW(),2)=0</formula>
    </cfRule>
  </conditionalFormatting>
  <conditionalFormatting sqref="K159:K165">
    <cfRule type="expression" dxfId="540" priority="142">
      <formula>MOD(ROW(),2)=0</formula>
    </cfRule>
  </conditionalFormatting>
  <conditionalFormatting sqref="K168:K169">
    <cfRule type="expression" dxfId="539" priority="141">
      <formula>MOD(ROW(),2)=0</formula>
    </cfRule>
  </conditionalFormatting>
  <conditionalFormatting sqref="K170:K176">
    <cfRule type="expression" dxfId="538" priority="140">
      <formula>MOD(ROW(),2)=0</formula>
    </cfRule>
  </conditionalFormatting>
  <conditionalFormatting sqref="K179:K180">
    <cfRule type="expression" dxfId="537" priority="139">
      <formula>MOD(ROW(),2)=0</formula>
    </cfRule>
  </conditionalFormatting>
  <conditionalFormatting sqref="K192:K198">
    <cfRule type="expression" dxfId="536" priority="138">
      <formula>MOD(ROW(),2)=0</formula>
    </cfRule>
  </conditionalFormatting>
  <conditionalFormatting sqref="K201:K202">
    <cfRule type="expression" dxfId="535" priority="137">
      <formula>MOD(ROW(),2)=0</formula>
    </cfRule>
  </conditionalFormatting>
  <conditionalFormatting sqref="C4:E4">
    <cfRule type="expression" dxfId="534" priority="108">
      <formula>MOD(ROW(),2)=0</formula>
    </cfRule>
  </conditionalFormatting>
  <conditionalFormatting sqref="F4 H4">
    <cfRule type="expression" dxfId="533" priority="107">
      <formula>MOD(ROW(),2)=0</formula>
    </cfRule>
  </conditionalFormatting>
  <conditionalFormatting sqref="I4 K4">
    <cfRule type="expression" dxfId="532" priority="106">
      <formula>MOD(ROW(),2)=0</formula>
    </cfRule>
  </conditionalFormatting>
  <conditionalFormatting sqref="B60:B66">
    <cfRule type="expression" dxfId="531" priority="105">
      <formula>MOD(ROW(),2)=0</formula>
    </cfRule>
  </conditionalFormatting>
  <conditionalFormatting sqref="E60:E66">
    <cfRule type="expression" dxfId="530" priority="104">
      <formula>MOD(ROW(),2)=0</formula>
    </cfRule>
  </conditionalFormatting>
  <conditionalFormatting sqref="C60:D66 F60:G66 I60:J66">
    <cfRule type="expression" dxfId="529" priority="103">
      <formula>MOD(ROW(),2)=0</formula>
    </cfRule>
  </conditionalFormatting>
  <conditionalFormatting sqref="C69:E70">
    <cfRule type="expression" dxfId="528" priority="102">
      <formula>MOD(ROW(),2)=0</formula>
    </cfRule>
  </conditionalFormatting>
  <conditionalFormatting sqref="F69:F70">
    <cfRule type="expression" dxfId="527" priority="101">
      <formula>MOD(ROW(),2)=0</formula>
    </cfRule>
  </conditionalFormatting>
  <conditionalFormatting sqref="I69:I70">
    <cfRule type="expression" dxfId="526" priority="100">
      <formula>MOD(ROW(),2)=0</formula>
    </cfRule>
  </conditionalFormatting>
  <conditionalFormatting sqref="H60:H66">
    <cfRule type="expression" dxfId="525" priority="99">
      <formula>MOD(ROW(),2)=0</formula>
    </cfRule>
  </conditionalFormatting>
  <conditionalFormatting sqref="H69:H70">
    <cfRule type="expression" dxfId="524" priority="98">
      <formula>MOD(ROW(),2)=0</formula>
    </cfRule>
  </conditionalFormatting>
  <conditionalFormatting sqref="K60:K66">
    <cfRule type="expression" dxfId="523" priority="97">
      <formula>MOD(ROW(),2)=0</formula>
    </cfRule>
  </conditionalFormatting>
  <conditionalFormatting sqref="K69:K70">
    <cfRule type="expression" dxfId="522" priority="96">
      <formula>MOD(ROW(),2)=0</formula>
    </cfRule>
  </conditionalFormatting>
  <conditionalFormatting sqref="B93:B99">
    <cfRule type="expression" dxfId="521" priority="95">
      <formula>MOD(ROW(),2)=0</formula>
    </cfRule>
  </conditionalFormatting>
  <conditionalFormatting sqref="E93:E99">
    <cfRule type="expression" dxfId="520" priority="94">
      <formula>MOD(ROW(),2)=0</formula>
    </cfRule>
  </conditionalFormatting>
  <conditionalFormatting sqref="C93:D99 F93:G99 I93:J99">
    <cfRule type="expression" dxfId="519" priority="93">
      <formula>MOD(ROW(),2)=0</formula>
    </cfRule>
  </conditionalFormatting>
  <conditionalFormatting sqref="C102:E103">
    <cfRule type="expression" dxfId="518" priority="92">
      <formula>MOD(ROW(),2)=0</formula>
    </cfRule>
  </conditionalFormatting>
  <conditionalFormatting sqref="F102:F103">
    <cfRule type="expression" dxfId="517" priority="91">
      <formula>MOD(ROW(),2)=0</formula>
    </cfRule>
  </conditionalFormatting>
  <conditionalFormatting sqref="I102:I103">
    <cfRule type="expression" dxfId="516" priority="90">
      <formula>MOD(ROW(),2)=0</formula>
    </cfRule>
  </conditionalFormatting>
  <conditionalFormatting sqref="H93:H99">
    <cfRule type="expression" dxfId="515" priority="89">
      <formula>MOD(ROW(),2)=0</formula>
    </cfRule>
  </conditionalFormatting>
  <conditionalFormatting sqref="H102:H103">
    <cfRule type="expression" dxfId="514" priority="88">
      <formula>MOD(ROW(),2)=0</formula>
    </cfRule>
  </conditionalFormatting>
  <conditionalFormatting sqref="K93:K99">
    <cfRule type="expression" dxfId="513" priority="87">
      <formula>MOD(ROW(),2)=0</formula>
    </cfRule>
  </conditionalFormatting>
  <conditionalFormatting sqref="K102:K103">
    <cfRule type="expression" dxfId="512" priority="86">
      <formula>MOD(ROW(),2)=0</formula>
    </cfRule>
  </conditionalFormatting>
  <conditionalFormatting sqref="B148:B154">
    <cfRule type="expression" dxfId="511" priority="85">
      <formula>MOD(ROW(),2)=0</formula>
    </cfRule>
  </conditionalFormatting>
  <conditionalFormatting sqref="E148:E154">
    <cfRule type="expression" dxfId="510" priority="84">
      <formula>MOD(ROW(),2)=0</formula>
    </cfRule>
  </conditionalFormatting>
  <conditionalFormatting sqref="C148:D154 F148:G154 I148:J154">
    <cfRule type="expression" dxfId="509" priority="83">
      <formula>MOD(ROW(),2)=0</formula>
    </cfRule>
  </conditionalFormatting>
  <conditionalFormatting sqref="C157:E158">
    <cfRule type="expression" dxfId="508" priority="82">
      <formula>MOD(ROW(),2)=0</formula>
    </cfRule>
  </conditionalFormatting>
  <conditionalFormatting sqref="F157:F158">
    <cfRule type="expression" dxfId="507" priority="81">
      <formula>MOD(ROW(),2)=0</formula>
    </cfRule>
  </conditionalFormatting>
  <conditionalFormatting sqref="I157:I158">
    <cfRule type="expression" dxfId="506" priority="80">
      <formula>MOD(ROW(),2)=0</formula>
    </cfRule>
  </conditionalFormatting>
  <conditionalFormatting sqref="H148:H154">
    <cfRule type="expression" dxfId="505" priority="79">
      <formula>MOD(ROW(),2)=0</formula>
    </cfRule>
  </conditionalFormatting>
  <conditionalFormatting sqref="H157:H158">
    <cfRule type="expression" dxfId="504" priority="78">
      <formula>MOD(ROW(),2)=0</formula>
    </cfRule>
  </conditionalFormatting>
  <conditionalFormatting sqref="K148:K154">
    <cfRule type="expression" dxfId="503" priority="77">
      <formula>MOD(ROW(),2)=0</formula>
    </cfRule>
  </conditionalFormatting>
  <conditionalFormatting sqref="K157:K158">
    <cfRule type="expression" dxfId="502" priority="76">
      <formula>MOD(ROW(),2)=0</formula>
    </cfRule>
  </conditionalFormatting>
  <conditionalFormatting sqref="B203:B209">
    <cfRule type="expression" dxfId="501" priority="75">
      <formula>MOD(ROW(),2)=0</formula>
    </cfRule>
  </conditionalFormatting>
  <conditionalFormatting sqref="E203:E209">
    <cfRule type="expression" dxfId="500" priority="74">
      <formula>MOD(ROW(),2)=0</formula>
    </cfRule>
  </conditionalFormatting>
  <conditionalFormatting sqref="C203:D209 F203:G209 I203:J209">
    <cfRule type="expression" dxfId="499" priority="73">
      <formula>MOD(ROW(),2)=0</formula>
    </cfRule>
  </conditionalFormatting>
  <conditionalFormatting sqref="C211:E212">
    <cfRule type="expression" dxfId="498" priority="72">
      <formula>MOD(ROW(),2)=0</formula>
    </cfRule>
  </conditionalFormatting>
  <conditionalFormatting sqref="F211:G212">
    <cfRule type="expression" dxfId="497" priority="71">
      <formula>MOD(ROW(),2)=0</formula>
    </cfRule>
  </conditionalFormatting>
  <conditionalFormatting sqref="I211:J212">
    <cfRule type="expression" dxfId="496" priority="70">
      <formula>MOD(ROW(),2)=0</formula>
    </cfRule>
  </conditionalFormatting>
  <conditionalFormatting sqref="H203:H209">
    <cfRule type="expression" dxfId="495" priority="69">
      <formula>MOD(ROW(),2)=0</formula>
    </cfRule>
  </conditionalFormatting>
  <conditionalFormatting sqref="H211:H212">
    <cfRule type="expression" dxfId="494" priority="68">
      <formula>MOD(ROW(),2)=0</formula>
    </cfRule>
  </conditionalFormatting>
  <conditionalFormatting sqref="K203:K209">
    <cfRule type="expression" dxfId="493" priority="67">
      <formula>MOD(ROW(),2)=0</formula>
    </cfRule>
  </conditionalFormatting>
  <conditionalFormatting sqref="K211:K212">
    <cfRule type="expression" dxfId="492" priority="66">
      <formula>MOD(ROW(),2)=0</formula>
    </cfRule>
  </conditionalFormatting>
  <conditionalFormatting sqref="B181:B187">
    <cfRule type="expression" dxfId="491" priority="65">
      <formula>MOD(ROW(),2)=0</formula>
    </cfRule>
  </conditionalFormatting>
  <conditionalFormatting sqref="E181:E187">
    <cfRule type="expression" dxfId="490" priority="64">
      <formula>MOD(ROW(),2)=0</formula>
    </cfRule>
  </conditionalFormatting>
  <conditionalFormatting sqref="C181:D187 F181:G187 I181:J187">
    <cfRule type="expression" dxfId="489" priority="63">
      <formula>MOD(ROW(),2)=0</formula>
    </cfRule>
  </conditionalFormatting>
  <conditionalFormatting sqref="C190:E191">
    <cfRule type="expression" dxfId="488" priority="62">
      <formula>MOD(ROW(),2)=0</formula>
    </cfRule>
  </conditionalFormatting>
  <conditionalFormatting sqref="F190:F191">
    <cfRule type="expression" dxfId="487" priority="61">
      <formula>MOD(ROW(),2)=0</formula>
    </cfRule>
  </conditionalFormatting>
  <conditionalFormatting sqref="I190:I191">
    <cfRule type="expression" dxfId="486" priority="60">
      <formula>MOD(ROW(),2)=0</formula>
    </cfRule>
  </conditionalFormatting>
  <conditionalFormatting sqref="H181:H187">
    <cfRule type="expression" dxfId="485" priority="59">
      <formula>MOD(ROW(),2)=0</formula>
    </cfRule>
  </conditionalFormatting>
  <conditionalFormatting sqref="H190:H191">
    <cfRule type="expression" dxfId="484" priority="58">
      <formula>MOD(ROW(),2)=0</formula>
    </cfRule>
  </conditionalFormatting>
  <conditionalFormatting sqref="K181:K187">
    <cfRule type="expression" dxfId="483" priority="57">
      <formula>MOD(ROW(),2)=0</formula>
    </cfRule>
  </conditionalFormatting>
  <conditionalFormatting sqref="K190:K191">
    <cfRule type="expression" dxfId="482" priority="56">
      <formula>MOD(ROW(),2)=0</formula>
    </cfRule>
  </conditionalFormatting>
  <conditionalFormatting sqref="D18:D19">
    <cfRule type="expression" dxfId="481" priority="55">
      <formula>MOD(ROW(),2)=0</formula>
    </cfRule>
  </conditionalFormatting>
  <conditionalFormatting sqref="G18:G19">
    <cfRule type="expression" dxfId="480" priority="54">
      <formula>MOD(ROW(),2)=0</formula>
    </cfRule>
  </conditionalFormatting>
  <conditionalFormatting sqref="J18:J19">
    <cfRule type="expression" dxfId="479" priority="53">
      <formula>MOD(ROW(),2)=0</formula>
    </cfRule>
  </conditionalFormatting>
  <conditionalFormatting sqref="D41">
    <cfRule type="expression" dxfId="478" priority="52">
      <formula>MOD(ROW(),2)=0</formula>
    </cfRule>
  </conditionalFormatting>
  <conditionalFormatting sqref="G41">
    <cfRule type="expression" dxfId="477" priority="51">
      <formula>MOD(ROW(),2)=0</formula>
    </cfRule>
  </conditionalFormatting>
  <conditionalFormatting sqref="J41">
    <cfRule type="expression" dxfId="476" priority="50">
      <formula>MOD(ROW(),2)=0</formula>
    </cfRule>
  </conditionalFormatting>
  <conditionalFormatting sqref="G4">
    <cfRule type="expression" dxfId="475" priority="49">
      <formula>MOD(ROW(),2)=0</formula>
    </cfRule>
  </conditionalFormatting>
  <conditionalFormatting sqref="J4">
    <cfRule type="expression" dxfId="474" priority="48">
      <formula>MOD(ROW(),2)=0</formula>
    </cfRule>
  </conditionalFormatting>
  <conditionalFormatting sqref="G14">
    <cfRule type="expression" dxfId="473" priority="47">
      <formula>MOD(ROW(),2)=0</formula>
    </cfRule>
  </conditionalFormatting>
  <conditionalFormatting sqref="J14">
    <cfRule type="expression" dxfId="472" priority="46">
      <formula>MOD(ROW(),2)=0</formula>
    </cfRule>
  </conditionalFormatting>
  <conditionalFormatting sqref="G15">
    <cfRule type="expression" dxfId="471" priority="45">
      <formula>MOD(ROW(),2)=0</formula>
    </cfRule>
  </conditionalFormatting>
  <conditionalFormatting sqref="J15">
    <cfRule type="expression" dxfId="470" priority="44">
      <formula>MOD(ROW(),2)=0</formula>
    </cfRule>
  </conditionalFormatting>
  <conditionalFormatting sqref="G25">
    <cfRule type="expression" dxfId="469" priority="43">
      <formula>MOD(ROW(),2)=0</formula>
    </cfRule>
  </conditionalFormatting>
  <conditionalFormatting sqref="J25">
    <cfRule type="expression" dxfId="468" priority="42">
      <formula>MOD(ROW(),2)=0</formula>
    </cfRule>
  </conditionalFormatting>
  <conditionalFormatting sqref="G26">
    <cfRule type="expression" dxfId="467" priority="41">
      <formula>MOD(ROW(),2)=0</formula>
    </cfRule>
  </conditionalFormatting>
  <conditionalFormatting sqref="J26">
    <cfRule type="expression" dxfId="466" priority="40">
      <formula>MOD(ROW(),2)=0</formula>
    </cfRule>
  </conditionalFormatting>
  <conditionalFormatting sqref="G36">
    <cfRule type="expression" dxfId="465" priority="39">
      <formula>MOD(ROW(),2)=0</formula>
    </cfRule>
  </conditionalFormatting>
  <conditionalFormatting sqref="J36">
    <cfRule type="expression" dxfId="464" priority="38">
      <formula>MOD(ROW(),2)=0</formula>
    </cfRule>
  </conditionalFormatting>
  <conditionalFormatting sqref="G37">
    <cfRule type="expression" dxfId="463" priority="37">
      <formula>MOD(ROW(),2)=0</formula>
    </cfRule>
  </conditionalFormatting>
  <conditionalFormatting sqref="J37">
    <cfRule type="expression" dxfId="462" priority="36">
      <formula>MOD(ROW(),2)=0</formula>
    </cfRule>
  </conditionalFormatting>
  <conditionalFormatting sqref="G58">
    <cfRule type="expression" dxfId="461" priority="35">
      <formula>MOD(ROW(),2)=0</formula>
    </cfRule>
  </conditionalFormatting>
  <conditionalFormatting sqref="J58">
    <cfRule type="expression" dxfId="460" priority="34">
      <formula>MOD(ROW(),2)=0</formula>
    </cfRule>
  </conditionalFormatting>
  <conditionalFormatting sqref="G59">
    <cfRule type="expression" dxfId="459" priority="33">
      <formula>MOD(ROW(),2)=0</formula>
    </cfRule>
  </conditionalFormatting>
  <conditionalFormatting sqref="J59">
    <cfRule type="expression" dxfId="458" priority="32">
      <formula>MOD(ROW(),2)=0</formula>
    </cfRule>
  </conditionalFormatting>
  <conditionalFormatting sqref="G69">
    <cfRule type="expression" dxfId="457" priority="31">
      <formula>MOD(ROW(),2)=0</formula>
    </cfRule>
  </conditionalFormatting>
  <conditionalFormatting sqref="J69">
    <cfRule type="expression" dxfId="456" priority="30">
      <formula>MOD(ROW(),2)=0</formula>
    </cfRule>
  </conditionalFormatting>
  <conditionalFormatting sqref="G70">
    <cfRule type="expression" dxfId="455" priority="29">
      <formula>MOD(ROW(),2)=0</formula>
    </cfRule>
  </conditionalFormatting>
  <conditionalFormatting sqref="J70">
    <cfRule type="expression" dxfId="454" priority="28">
      <formula>MOD(ROW(),2)=0</formula>
    </cfRule>
  </conditionalFormatting>
  <conditionalFormatting sqref="G80">
    <cfRule type="expression" dxfId="453" priority="27">
      <formula>MOD(ROW(),2)=0</formula>
    </cfRule>
  </conditionalFormatting>
  <conditionalFormatting sqref="J80">
    <cfRule type="expression" dxfId="452" priority="26">
      <formula>MOD(ROW(),2)=0</formula>
    </cfRule>
  </conditionalFormatting>
  <conditionalFormatting sqref="G81">
    <cfRule type="expression" dxfId="451" priority="25">
      <formula>MOD(ROW(),2)=0</formula>
    </cfRule>
  </conditionalFormatting>
  <conditionalFormatting sqref="J81">
    <cfRule type="expression" dxfId="450" priority="24">
      <formula>MOD(ROW(),2)=0</formula>
    </cfRule>
  </conditionalFormatting>
  <conditionalFormatting sqref="G91">
    <cfRule type="expression" dxfId="449" priority="23">
      <formula>MOD(ROW(),2)=0</formula>
    </cfRule>
  </conditionalFormatting>
  <conditionalFormatting sqref="G92">
    <cfRule type="expression" dxfId="448" priority="22">
      <formula>MOD(ROW(),2)=0</formula>
    </cfRule>
  </conditionalFormatting>
  <conditionalFormatting sqref="J92">
    <cfRule type="expression" dxfId="447" priority="21">
      <formula>MOD(ROW(),2)=0</formula>
    </cfRule>
  </conditionalFormatting>
  <conditionalFormatting sqref="J91">
    <cfRule type="expression" dxfId="446" priority="20">
      <formula>MOD(ROW(),2)=0</formula>
    </cfRule>
  </conditionalFormatting>
  <conditionalFormatting sqref="G102:G103">
    <cfRule type="expression" dxfId="445" priority="19">
      <formula>MOD(ROW(),2)=0</formula>
    </cfRule>
  </conditionalFormatting>
  <conditionalFormatting sqref="J102:J103">
    <cfRule type="expression" dxfId="444" priority="18">
      <formula>MOD(ROW(),2)=0</formula>
    </cfRule>
  </conditionalFormatting>
  <conditionalFormatting sqref="G113:G114">
    <cfRule type="expression" dxfId="443" priority="17">
      <formula>MOD(ROW(),2)=0</formula>
    </cfRule>
  </conditionalFormatting>
  <conditionalFormatting sqref="J113:J114">
    <cfRule type="expression" dxfId="442" priority="16">
      <formula>MOD(ROW(),2)=0</formula>
    </cfRule>
  </conditionalFormatting>
  <conditionalFormatting sqref="G124:G125">
    <cfRule type="expression" dxfId="441" priority="15">
      <formula>MOD(ROW(),2)=0</formula>
    </cfRule>
  </conditionalFormatting>
  <conditionalFormatting sqref="J124:J125">
    <cfRule type="expression" dxfId="440" priority="14">
      <formula>MOD(ROW(),2)=0</formula>
    </cfRule>
  </conditionalFormatting>
  <conditionalFormatting sqref="G135:G136">
    <cfRule type="expression" dxfId="439" priority="13">
      <formula>MOD(ROW(),2)=0</formula>
    </cfRule>
  </conditionalFormatting>
  <conditionalFormatting sqref="J135:J136">
    <cfRule type="expression" dxfId="438" priority="12">
      <formula>MOD(ROW(),2)=0</formula>
    </cfRule>
  </conditionalFormatting>
  <conditionalFormatting sqref="D137:D138">
    <cfRule type="expression" dxfId="437" priority="11">
      <formula>MOD(ROW(),2)=0</formula>
    </cfRule>
  </conditionalFormatting>
  <conditionalFormatting sqref="G146:G147">
    <cfRule type="expression" dxfId="436" priority="10">
      <formula>MOD(ROW(),2)=0</formula>
    </cfRule>
  </conditionalFormatting>
  <conditionalFormatting sqref="J146:J147">
    <cfRule type="expression" dxfId="435" priority="9">
      <formula>MOD(ROW(),2)=0</formula>
    </cfRule>
  </conditionalFormatting>
  <conditionalFormatting sqref="G157:G158">
    <cfRule type="expression" dxfId="434" priority="8">
      <formula>MOD(ROW(),2)=0</formula>
    </cfRule>
  </conditionalFormatting>
  <conditionalFormatting sqref="J157:J158">
    <cfRule type="expression" dxfId="433" priority="7">
      <formula>MOD(ROW(),2)=0</formula>
    </cfRule>
  </conditionalFormatting>
  <conditionalFormatting sqref="G168:G169">
    <cfRule type="expression" dxfId="432" priority="6">
      <formula>MOD(ROW(),2)=0</formula>
    </cfRule>
  </conditionalFormatting>
  <conditionalFormatting sqref="J168:J169">
    <cfRule type="expression" dxfId="431" priority="5">
      <formula>MOD(ROW(),2)=0</formula>
    </cfRule>
  </conditionalFormatting>
  <conditionalFormatting sqref="G179:G180">
    <cfRule type="expression" dxfId="430" priority="4">
      <formula>MOD(ROW(),2)=0</formula>
    </cfRule>
  </conditionalFormatting>
  <conditionalFormatting sqref="J179:J180">
    <cfRule type="expression" dxfId="429" priority="3">
      <formula>MOD(ROW(),2)=0</formula>
    </cfRule>
  </conditionalFormatting>
  <conditionalFormatting sqref="G190:G191">
    <cfRule type="expression" dxfId="428" priority="2">
      <formula>MOD(ROW(),2)=0</formula>
    </cfRule>
  </conditionalFormatting>
  <conditionalFormatting sqref="J190:J191">
    <cfRule type="expression" dxfId="42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K126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4" customWidth="1"/>
    <col min="5" max="5" width="8" style="109" customWidth="1"/>
    <col min="6" max="7" width="8" style="104" customWidth="1"/>
    <col min="8" max="8" width="8" style="337" customWidth="1"/>
    <col min="9" max="10" width="8" style="104" customWidth="1"/>
    <col min="11" max="11" width="8" style="337" customWidth="1"/>
  </cols>
  <sheetData>
    <row r="1" spans="1:11" ht="15" customHeight="1" x14ac:dyDescent="0.25">
      <c r="A1" s="268" t="s">
        <v>17</v>
      </c>
      <c r="B1" s="218" t="s">
        <v>88</v>
      </c>
      <c r="C1" s="239" t="s">
        <v>105</v>
      </c>
      <c r="D1" s="240"/>
      <c r="E1" s="240"/>
      <c r="F1" s="240"/>
      <c r="G1" s="240"/>
      <c r="H1" s="240"/>
      <c r="I1" s="240"/>
      <c r="J1" s="240"/>
      <c r="K1" s="241"/>
    </row>
    <row r="2" spans="1:11" ht="29.25" customHeight="1" thickBot="1" x14ac:dyDescent="0.3">
      <c r="A2" s="269"/>
      <c r="B2" s="219"/>
      <c r="C2" s="262"/>
      <c r="D2" s="263"/>
      <c r="E2" s="263"/>
      <c r="F2" s="263"/>
      <c r="G2" s="263"/>
      <c r="H2" s="263"/>
      <c r="I2" s="263"/>
      <c r="J2" s="263"/>
      <c r="K2" s="264"/>
    </row>
    <row r="3" spans="1:11" ht="15" customHeight="1" thickBot="1" x14ac:dyDescent="0.3">
      <c r="A3" s="269"/>
      <c r="B3" s="261"/>
      <c r="C3" s="265"/>
      <c r="D3" s="266"/>
      <c r="E3" s="267"/>
      <c r="F3" s="265" t="s">
        <v>55</v>
      </c>
      <c r="G3" s="266"/>
      <c r="H3" s="267"/>
      <c r="I3" s="265" t="s">
        <v>56</v>
      </c>
      <c r="J3" s="266"/>
      <c r="K3" s="267"/>
    </row>
    <row r="4" spans="1:11" ht="60" customHeight="1" thickBot="1" x14ac:dyDescent="0.3">
      <c r="A4" s="270"/>
      <c r="B4" s="77" t="s">
        <v>0</v>
      </c>
      <c r="C4" s="116" t="s">
        <v>62</v>
      </c>
      <c r="D4" s="117" t="s">
        <v>102</v>
      </c>
      <c r="E4" s="118" t="s">
        <v>49</v>
      </c>
      <c r="F4" s="116" t="s">
        <v>50</v>
      </c>
      <c r="G4" s="117" t="s">
        <v>102</v>
      </c>
      <c r="H4" s="334" t="s">
        <v>51</v>
      </c>
      <c r="I4" s="116" t="s">
        <v>59</v>
      </c>
      <c r="J4" s="117" t="s">
        <v>102</v>
      </c>
      <c r="K4" s="338" t="s">
        <v>60</v>
      </c>
    </row>
    <row r="5" spans="1:11" ht="15" customHeight="1" x14ac:dyDescent="0.25">
      <c r="A5" s="251" t="s">
        <v>90</v>
      </c>
      <c r="B5" s="88" t="s">
        <v>4</v>
      </c>
      <c r="C5" s="94"/>
      <c r="D5" s="26" t="s">
        <v>98</v>
      </c>
      <c r="E5" s="115"/>
      <c r="F5" s="94"/>
      <c r="G5" s="26" t="str">
        <f>$D$5</f>
        <v>&lt;10</v>
      </c>
      <c r="H5" s="326"/>
      <c r="I5" s="94"/>
      <c r="J5" s="26" t="str">
        <f>$D$5</f>
        <v>&lt;10</v>
      </c>
      <c r="K5" s="326"/>
    </row>
    <row r="6" spans="1:11" x14ac:dyDescent="0.25">
      <c r="A6" s="252"/>
      <c r="B6" s="89" t="s">
        <v>5</v>
      </c>
      <c r="C6" s="14"/>
      <c r="D6" s="15"/>
      <c r="E6" s="113"/>
      <c r="F6" s="14"/>
      <c r="G6" s="15"/>
      <c r="H6" s="327"/>
      <c r="I6" s="14"/>
      <c r="J6" s="15"/>
      <c r="K6" s="327"/>
    </row>
    <row r="7" spans="1:11" x14ac:dyDescent="0.25">
      <c r="A7" s="252"/>
      <c r="B7" s="89" t="s">
        <v>6</v>
      </c>
      <c r="C7" s="14"/>
      <c r="D7" s="15" t="s">
        <v>98</v>
      </c>
      <c r="E7" s="113"/>
      <c r="F7" s="14" t="s">
        <v>98</v>
      </c>
      <c r="G7" s="15" t="str">
        <f t="shared" ref="G7:G13" si="0">D7</f>
        <v>&lt;10</v>
      </c>
      <c r="H7" s="327" t="s">
        <v>41</v>
      </c>
      <c r="I7" s="14"/>
      <c r="J7" s="15" t="str">
        <f t="shared" ref="J7:J13" si="1">D7</f>
        <v>&lt;10</v>
      </c>
      <c r="K7" s="327"/>
    </row>
    <row r="8" spans="1:11" x14ac:dyDescent="0.25">
      <c r="A8" s="252"/>
      <c r="B8" s="89" t="s">
        <v>7</v>
      </c>
      <c r="C8" s="14"/>
      <c r="D8" s="15"/>
      <c r="E8" s="113"/>
      <c r="F8" s="14"/>
      <c r="G8" s="15"/>
      <c r="H8" s="327"/>
      <c r="I8" s="14"/>
      <c r="J8" s="15"/>
      <c r="K8" s="327"/>
    </row>
    <row r="9" spans="1:11" x14ac:dyDescent="0.25">
      <c r="A9" s="252"/>
      <c r="B9" s="89" t="s">
        <v>8</v>
      </c>
      <c r="C9" s="14"/>
      <c r="D9" s="15"/>
      <c r="E9" s="113"/>
      <c r="F9" s="14"/>
      <c r="G9" s="15"/>
      <c r="H9" s="327"/>
      <c r="I9" s="14"/>
      <c r="J9" s="15"/>
      <c r="K9" s="327"/>
    </row>
    <row r="10" spans="1:11" x14ac:dyDescent="0.25">
      <c r="A10" s="252"/>
      <c r="B10" s="89" t="s">
        <v>9</v>
      </c>
      <c r="C10" s="14"/>
      <c r="D10" s="15"/>
      <c r="E10" s="113"/>
      <c r="F10" s="14"/>
      <c r="G10" s="15"/>
      <c r="H10" s="327"/>
      <c r="I10" s="14"/>
      <c r="J10" s="15"/>
      <c r="K10" s="327"/>
    </row>
    <row r="11" spans="1:11" x14ac:dyDescent="0.25">
      <c r="A11" s="252"/>
      <c r="B11" s="89" t="s">
        <v>10</v>
      </c>
      <c r="C11" s="14"/>
      <c r="D11" s="15"/>
      <c r="E11" s="113"/>
      <c r="F11" s="14"/>
      <c r="G11" s="15"/>
      <c r="H11" s="327"/>
      <c r="I11" s="14"/>
      <c r="J11" s="15"/>
      <c r="K11" s="327"/>
    </row>
    <row r="12" spans="1:11" x14ac:dyDescent="0.25">
      <c r="A12" s="252"/>
      <c r="B12" s="90" t="s">
        <v>33</v>
      </c>
      <c r="C12" s="20">
        <f t="shared" ref="C12:K12" si="2">C$111</f>
        <v>31</v>
      </c>
      <c r="D12" s="18">
        <f t="shared" si="2"/>
        <v>4104</v>
      </c>
      <c r="E12" s="81">
        <f t="shared" si="2"/>
        <v>7.5536062378167637E-3</v>
      </c>
      <c r="F12" s="20" t="str">
        <f t="shared" si="2"/>
        <v>&lt;10</v>
      </c>
      <c r="G12" s="18">
        <f t="shared" si="0"/>
        <v>4104</v>
      </c>
      <c r="H12" s="322">
        <f>$H$111</f>
        <v>0</v>
      </c>
      <c r="I12" s="20">
        <f t="shared" si="2"/>
        <v>15</v>
      </c>
      <c r="J12" s="18">
        <f t="shared" si="1"/>
        <v>4104</v>
      </c>
      <c r="K12" s="322">
        <f t="shared" si="2"/>
        <v>3.6549707602339179E-3</v>
      </c>
    </row>
    <row r="13" spans="1:11" x14ac:dyDescent="0.25">
      <c r="A13" s="252"/>
      <c r="B13" s="91" t="s">
        <v>11</v>
      </c>
      <c r="C13" s="21">
        <f t="shared" ref="C13:K13" si="3">C$112</f>
        <v>115</v>
      </c>
      <c r="D13" s="19">
        <f t="shared" si="3"/>
        <v>17566</v>
      </c>
      <c r="E13" s="82">
        <f t="shared" si="3"/>
        <v>6.5467380166230214E-3</v>
      </c>
      <c r="F13" s="21">
        <f t="shared" si="3"/>
        <v>18</v>
      </c>
      <c r="G13" s="19">
        <f t="shared" si="0"/>
        <v>17566</v>
      </c>
      <c r="H13" s="323">
        <f t="shared" si="3"/>
        <v>1.0247068199931686E-3</v>
      </c>
      <c r="I13" s="21">
        <f t="shared" si="3"/>
        <v>40</v>
      </c>
      <c r="J13" s="19">
        <f t="shared" si="1"/>
        <v>17566</v>
      </c>
      <c r="K13" s="323">
        <f t="shared" si="3"/>
        <v>2.277126266651486E-3</v>
      </c>
    </row>
    <row r="14" spans="1:11" x14ac:dyDescent="0.25">
      <c r="A14" s="252"/>
      <c r="B14" s="92" t="s">
        <v>15</v>
      </c>
      <c r="C14" s="14"/>
      <c r="D14" s="15"/>
      <c r="E14" s="9"/>
      <c r="F14" s="14"/>
      <c r="G14" s="15"/>
      <c r="H14" s="333"/>
      <c r="I14" s="14"/>
      <c r="J14" s="15"/>
      <c r="K14" s="333"/>
    </row>
    <row r="15" spans="1:11" ht="15.75" thickBot="1" x14ac:dyDescent="0.3">
      <c r="A15" s="253"/>
      <c r="B15" s="93" t="s">
        <v>16</v>
      </c>
      <c r="C15" s="74"/>
      <c r="D15" s="75"/>
      <c r="E15" s="110"/>
      <c r="F15" s="74"/>
      <c r="G15" s="75"/>
      <c r="H15" s="335"/>
      <c r="I15" s="74"/>
      <c r="J15" s="75"/>
      <c r="K15" s="335"/>
    </row>
    <row r="16" spans="1:11" x14ac:dyDescent="0.25">
      <c r="A16" s="258" t="s">
        <v>34</v>
      </c>
      <c r="B16" s="88" t="s">
        <v>4</v>
      </c>
      <c r="C16" s="94"/>
      <c r="D16" s="26">
        <v>264</v>
      </c>
      <c r="E16" s="115"/>
      <c r="F16" s="94"/>
      <c r="G16" s="26">
        <f t="shared" ref="G16:G22" si="4">D16</f>
        <v>264</v>
      </c>
      <c r="H16" s="326"/>
      <c r="I16" s="94" t="s">
        <v>98</v>
      </c>
      <c r="J16" s="26">
        <f t="shared" ref="J16:J22" si="5">D16</f>
        <v>264</v>
      </c>
      <c r="K16" s="326" t="s">
        <v>41</v>
      </c>
    </row>
    <row r="17" spans="1:11" x14ac:dyDescent="0.25">
      <c r="A17" s="259"/>
      <c r="B17" s="89" t="s">
        <v>5</v>
      </c>
      <c r="C17" s="14"/>
      <c r="D17" s="15">
        <v>132</v>
      </c>
      <c r="E17" s="113"/>
      <c r="F17" s="14"/>
      <c r="G17" s="15">
        <f t="shared" si="4"/>
        <v>132</v>
      </c>
      <c r="H17" s="327"/>
      <c r="I17" s="14"/>
      <c r="J17" s="15">
        <f t="shared" si="5"/>
        <v>132</v>
      </c>
      <c r="K17" s="327"/>
    </row>
    <row r="18" spans="1:11" x14ac:dyDescent="0.25">
      <c r="A18" s="259"/>
      <c r="B18" s="89" t="s">
        <v>6</v>
      </c>
      <c r="C18" s="14"/>
      <c r="D18" s="15">
        <v>230</v>
      </c>
      <c r="E18" s="113"/>
      <c r="F18" s="14"/>
      <c r="G18" s="15">
        <f t="shared" si="4"/>
        <v>230</v>
      </c>
      <c r="H18" s="327"/>
      <c r="I18" s="14" t="s">
        <v>98</v>
      </c>
      <c r="J18" s="15">
        <f t="shared" si="5"/>
        <v>230</v>
      </c>
      <c r="K18" s="327" t="s">
        <v>41</v>
      </c>
    </row>
    <row r="19" spans="1:11" x14ac:dyDescent="0.25">
      <c r="A19" s="259"/>
      <c r="B19" s="89" t="s">
        <v>7</v>
      </c>
      <c r="C19" s="14"/>
      <c r="D19" s="15">
        <v>19</v>
      </c>
      <c r="E19" s="113"/>
      <c r="F19" s="14"/>
      <c r="G19" s="15">
        <f t="shared" si="4"/>
        <v>19</v>
      </c>
      <c r="H19" s="327"/>
      <c r="I19" s="14" t="s">
        <v>98</v>
      </c>
      <c r="J19" s="15">
        <f t="shared" si="5"/>
        <v>19</v>
      </c>
      <c r="K19" s="327" t="s">
        <v>41</v>
      </c>
    </row>
    <row r="20" spans="1:11" x14ac:dyDescent="0.25">
      <c r="A20" s="259"/>
      <c r="B20" s="89" t="s">
        <v>8</v>
      </c>
      <c r="C20" s="14"/>
      <c r="D20" s="15" t="s">
        <v>98</v>
      </c>
      <c r="E20" s="113"/>
      <c r="F20" s="14"/>
      <c r="G20" s="15" t="str">
        <f t="shared" si="4"/>
        <v>&lt;10</v>
      </c>
      <c r="H20" s="327"/>
      <c r="I20" s="14"/>
      <c r="J20" s="15" t="str">
        <f t="shared" si="5"/>
        <v>&lt;10</v>
      </c>
      <c r="K20" s="327"/>
    </row>
    <row r="21" spans="1:11" x14ac:dyDescent="0.25">
      <c r="A21" s="259"/>
      <c r="B21" s="89" t="s">
        <v>9</v>
      </c>
      <c r="C21" s="14"/>
      <c r="D21" s="15"/>
      <c r="E21" s="113"/>
      <c r="F21" s="14"/>
      <c r="G21" s="15"/>
      <c r="H21" s="327"/>
      <c r="I21" s="14"/>
      <c r="J21" s="15"/>
      <c r="K21" s="327"/>
    </row>
    <row r="22" spans="1:11" x14ac:dyDescent="0.25">
      <c r="A22" s="259"/>
      <c r="B22" s="89" t="s">
        <v>10</v>
      </c>
      <c r="C22" s="14"/>
      <c r="D22" s="15" t="s">
        <v>98</v>
      </c>
      <c r="E22" s="113"/>
      <c r="F22" s="14"/>
      <c r="G22" s="15" t="str">
        <f t="shared" si="4"/>
        <v>&lt;10</v>
      </c>
      <c r="H22" s="327"/>
      <c r="I22" s="14"/>
      <c r="J22" s="15" t="str">
        <f t="shared" si="5"/>
        <v>&lt;10</v>
      </c>
      <c r="K22" s="327"/>
    </row>
    <row r="23" spans="1:11" x14ac:dyDescent="0.25">
      <c r="A23" s="259"/>
      <c r="B23" s="90" t="s">
        <v>33</v>
      </c>
      <c r="C23" s="20">
        <f t="shared" ref="C23:K23" si="6">C$111</f>
        <v>31</v>
      </c>
      <c r="D23" s="18">
        <f t="shared" si="6"/>
        <v>4104</v>
      </c>
      <c r="E23" s="81">
        <f t="shared" si="6"/>
        <v>7.5536062378167637E-3</v>
      </c>
      <c r="F23" s="20" t="str">
        <f t="shared" si="6"/>
        <v>&lt;10</v>
      </c>
      <c r="G23" s="18">
        <f t="shared" ref="G23:G24" si="7">D23</f>
        <v>4104</v>
      </c>
      <c r="H23" s="322">
        <f>$H$111</f>
        <v>0</v>
      </c>
      <c r="I23" s="20">
        <f t="shared" si="6"/>
        <v>15</v>
      </c>
      <c r="J23" s="18">
        <f t="shared" ref="J23:J24" si="8">D23</f>
        <v>4104</v>
      </c>
      <c r="K23" s="322">
        <f t="shared" si="6"/>
        <v>3.6549707602339179E-3</v>
      </c>
    </row>
    <row r="24" spans="1:11" x14ac:dyDescent="0.25">
      <c r="A24" s="259"/>
      <c r="B24" s="91" t="s">
        <v>11</v>
      </c>
      <c r="C24" s="21">
        <f t="shared" ref="C24:K24" si="9">C$112</f>
        <v>115</v>
      </c>
      <c r="D24" s="19">
        <f t="shared" si="9"/>
        <v>17566</v>
      </c>
      <c r="E24" s="82">
        <f t="shared" si="9"/>
        <v>6.5467380166230214E-3</v>
      </c>
      <c r="F24" s="21">
        <f t="shared" si="9"/>
        <v>18</v>
      </c>
      <c r="G24" s="19">
        <f t="shared" si="7"/>
        <v>17566</v>
      </c>
      <c r="H24" s="323">
        <f t="shared" si="9"/>
        <v>1.0247068199931686E-3</v>
      </c>
      <c r="I24" s="21">
        <f t="shared" si="9"/>
        <v>40</v>
      </c>
      <c r="J24" s="19">
        <f t="shared" si="8"/>
        <v>17566</v>
      </c>
      <c r="K24" s="323">
        <f t="shared" si="9"/>
        <v>2.277126266651486E-3</v>
      </c>
    </row>
    <row r="25" spans="1:11" x14ac:dyDescent="0.25">
      <c r="A25" s="259"/>
      <c r="B25" s="92" t="s">
        <v>15</v>
      </c>
      <c r="C25" s="14"/>
      <c r="D25" s="15">
        <f>D16-D18</f>
        <v>34</v>
      </c>
      <c r="E25" s="9"/>
      <c r="F25" s="14"/>
      <c r="G25" s="15">
        <f>G16-G18</f>
        <v>34</v>
      </c>
      <c r="H25" s="333"/>
      <c r="I25" s="14" t="s">
        <v>41</v>
      </c>
      <c r="J25" s="15">
        <f>J16-J18</f>
        <v>34</v>
      </c>
      <c r="K25" s="333" t="s">
        <v>41</v>
      </c>
    </row>
    <row r="26" spans="1:11" ht="15.75" thickBot="1" x14ac:dyDescent="0.3">
      <c r="A26" s="260"/>
      <c r="B26" s="93" t="s">
        <v>16</v>
      </c>
      <c r="C26" s="16"/>
      <c r="D26" s="17">
        <f>D16-D17</f>
        <v>132</v>
      </c>
      <c r="E26" s="27"/>
      <c r="F26" s="16"/>
      <c r="G26" s="17">
        <f>G16-G17</f>
        <v>132</v>
      </c>
      <c r="H26" s="336"/>
      <c r="I26" s="16"/>
      <c r="J26" s="17">
        <f>J16-J17</f>
        <v>132</v>
      </c>
      <c r="K26" s="336"/>
    </row>
    <row r="27" spans="1:11" x14ac:dyDescent="0.25">
      <c r="A27" s="251" t="s">
        <v>91</v>
      </c>
      <c r="B27" s="88" t="s">
        <v>4</v>
      </c>
      <c r="C27" s="94"/>
      <c r="D27" s="26">
        <v>233</v>
      </c>
      <c r="E27" s="115"/>
      <c r="F27" s="94"/>
      <c r="G27" s="26">
        <f t="shared" ref="G27:G31" si="10">D27</f>
        <v>233</v>
      </c>
      <c r="H27" s="326"/>
      <c r="I27" s="94"/>
      <c r="J27" s="26">
        <f t="shared" ref="J27:J31" si="11">D27</f>
        <v>233</v>
      </c>
      <c r="K27" s="326"/>
    </row>
    <row r="28" spans="1:11" x14ac:dyDescent="0.25">
      <c r="A28" s="252"/>
      <c r="B28" s="89" t="s">
        <v>5</v>
      </c>
      <c r="C28" s="14"/>
      <c r="D28" s="15">
        <v>33</v>
      </c>
      <c r="E28" s="113"/>
      <c r="F28" s="14"/>
      <c r="G28" s="15">
        <f t="shared" si="10"/>
        <v>33</v>
      </c>
      <c r="H28" s="327"/>
      <c r="I28" s="14"/>
      <c r="J28" s="15">
        <f t="shared" si="11"/>
        <v>33</v>
      </c>
      <c r="K28" s="327"/>
    </row>
    <row r="29" spans="1:11" x14ac:dyDescent="0.25">
      <c r="A29" s="252"/>
      <c r="B29" s="89" t="s">
        <v>6</v>
      </c>
      <c r="C29" s="14"/>
      <c r="D29" s="15">
        <v>13</v>
      </c>
      <c r="E29" s="113"/>
      <c r="F29" s="14"/>
      <c r="G29" s="15">
        <f t="shared" si="10"/>
        <v>13</v>
      </c>
      <c r="H29" s="327"/>
      <c r="I29" s="14"/>
      <c r="J29" s="15">
        <f t="shared" si="11"/>
        <v>13</v>
      </c>
      <c r="K29" s="327"/>
    </row>
    <row r="30" spans="1:11" x14ac:dyDescent="0.25">
      <c r="A30" s="252"/>
      <c r="B30" s="89" t="s">
        <v>7</v>
      </c>
      <c r="C30" s="14"/>
      <c r="D30" s="15">
        <v>11</v>
      </c>
      <c r="E30" s="113"/>
      <c r="F30" s="14"/>
      <c r="G30" s="15">
        <f t="shared" si="10"/>
        <v>11</v>
      </c>
      <c r="H30" s="327"/>
      <c r="I30" s="14"/>
      <c r="J30" s="15">
        <f t="shared" si="11"/>
        <v>11</v>
      </c>
      <c r="K30" s="327"/>
    </row>
    <row r="31" spans="1:11" x14ac:dyDescent="0.25">
      <c r="A31" s="252"/>
      <c r="B31" s="89" t="s">
        <v>8</v>
      </c>
      <c r="C31" s="14"/>
      <c r="D31" s="15" t="s">
        <v>98</v>
      </c>
      <c r="E31" s="113"/>
      <c r="F31" s="14"/>
      <c r="G31" s="15" t="str">
        <f t="shared" si="10"/>
        <v>&lt;10</v>
      </c>
      <c r="H31" s="327"/>
      <c r="I31" s="14"/>
      <c r="J31" s="15" t="str">
        <f t="shared" si="11"/>
        <v>&lt;10</v>
      </c>
      <c r="K31" s="327"/>
    </row>
    <row r="32" spans="1:11" x14ac:dyDescent="0.25">
      <c r="A32" s="252"/>
      <c r="B32" s="89" t="s">
        <v>9</v>
      </c>
      <c r="C32" s="14"/>
      <c r="D32" s="15"/>
      <c r="E32" s="113"/>
      <c r="F32" s="14"/>
      <c r="G32" s="15"/>
      <c r="H32" s="327"/>
      <c r="I32" s="14"/>
      <c r="J32" s="15"/>
      <c r="K32" s="327"/>
    </row>
    <row r="33" spans="1:11" x14ac:dyDescent="0.25">
      <c r="A33" s="252"/>
      <c r="B33" s="89" t="s">
        <v>10</v>
      </c>
      <c r="C33" s="14"/>
      <c r="D33" s="15"/>
      <c r="E33" s="113"/>
      <c r="F33" s="14"/>
      <c r="G33" s="15"/>
      <c r="H33" s="327"/>
      <c r="I33" s="14"/>
      <c r="J33" s="15"/>
      <c r="K33" s="327"/>
    </row>
    <row r="34" spans="1:11" x14ac:dyDescent="0.25">
      <c r="A34" s="252"/>
      <c r="B34" s="90" t="s">
        <v>33</v>
      </c>
      <c r="C34" s="20">
        <f t="shared" ref="C34:K34" si="12">C$111</f>
        <v>31</v>
      </c>
      <c r="D34" s="18">
        <f t="shared" si="12"/>
        <v>4104</v>
      </c>
      <c r="E34" s="81">
        <f t="shared" si="12"/>
        <v>7.5536062378167637E-3</v>
      </c>
      <c r="F34" s="20" t="str">
        <f t="shared" si="12"/>
        <v>&lt;10</v>
      </c>
      <c r="G34" s="18">
        <f t="shared" si="12"/>
        <v>4104</v>
      </c>
      <c r="H34" s="322">
        <f>$H$111</f>
        <v>0</v>
      </c>
      <c r="I34" s="20">
        <f t="shared" si="12"/>
        <v>15</v>
      </c>
      <c r="J34" s="18">
        <f t="shared" si="12"/>
        <v>4104</v>
      </c>
      <c r="K34" s="322">
        <f t="shared" si="12"/>
        <v>3.6549707602339179E-3</v>
      </c>
    </row>
    <row r="35" spans="1:11" x14ac:dyDescent="0.25">
      <c r="A35" s="252"/>
      <c r="B35" s="91" t="s">
        <v>11</v>
      </c>
      <c r="C35" s="21">
        <f t="shared" ref="C35:K35" si="13">C$112</f>
        <v>115</v>
      </c>
      <c r="D35" s="19">
        <f t="shared" si="13"/>
        <v>17566</v>
      </c>
      <c r="E35" s="82">
        <f t="shared" si="13"/>
        <v>6.5467380166230214E-3</v>
      </c>
      <c r="F35" s="21">
        <f t="shared" si="13"/>
        <v>18</v>
      </c>
      <c r="G35" s="19">
        <f t="shared" si="13"/>
        <v>17566</v>
      </c>
      <c r="H35" s="323">
        <f t="shared" si="13"/>
        <v>1.0247068199931686E-3</v>
      </c>
      <c r="I35" s="21">
        <f t="shared" si="13"/>
        <v>40</v>
      </c>
      <c r="J35" s="19">
        <f t="shared" si="13"/>
        <v>17566</v>
      </c>
      <c r="K35" s="323">
        <f t="shared" si="13"/>
        <v>2.277126266651486E-3</v>
      </c>
    </row>
    <row r="36" spans="1:11" x14ac:dyDescent="0.25">
      <c r="A36" s="252"/>
      <c r="B36" s="92" t="s">
        <v>15</v>
      </c>
      <c r="C36" s="14"/>
      <c r="D36" s="15">
        <f>D27-D29</f>
        <v>220</v>
      </c>
      <c r="E36" s="9"/>
      <c r="F36" s="14"/>
      <c r="G36" s="15">
        <f>G27-G29</f>
        <v>220</v>
      </c>
      <c r="H36" s="333"/>
      <c r="I36" s="14"/>
      <c r="J36" s="15">
        <f>J27-J29</f>
        <v>220</v>
      </c>
      <c r="K36" s="333"/>
    </row>
    <row r="37" spans="1:11" ht="15.75" thickBot="1" x14ac:dyDescent="0.3">
      <c r="A37" s="253"/>
      <c r="B37" s="93" t="s">
        <v>16</v>
      </c>
      <c r="C37" s="74"/>
      <c r="D37" s="75">
        <f>D27-D28</f>
        <v>200</v>
      </c>
      <c r="E37" s="110"/>
      <c r="F37" s="74"/>
      <c r="G37" s="75">
        <f>G27-G28</f>
        <v>200</v>
      </c>
      <c r="H37" s="335"/>
      <c r="I37" s="74"/>
      <c r="J37" s="75">
        <f>J27-J28</f>
        <v>200</v>
      </c>
      <c r="K37" s="335"/>
    </row>
    <row r="38" spans="1:11" ht="15" customHeight="1" x14ac:dyDescent="0.25">
      <c r="A38" s="258" t="s">
        <v>35</v>
      </c>
      <c r="B38" s="88" t="s">
        <v>4</v>
      </c>
      <c r="C38" s="94"/>
      <c r="D38" s="26">
        <v>396</v>
      </c>
      <c r="E38" s="115"/>
      <c r="F38" s="94" t="s">
        <v>98</v>
      </c>
      <c r="G38" s="26">
        <f t="shared" ref="G38:G46" si="14">D38</f>
        <v>396</v>
      </c>
      <c r="H38" s="326" t="s">
        <v>41</v>
      </c>
      <c r="I38" s="94"/>
      <c r="J38" s="26">
        <f t="shared" ref="J38:J46" si="15">D38</f>
        <v>396</v>
      </c>
      <c r="K38" s="326"/>
    </row>
    <row r="39" spans="1:11" x14ac:dyDescent="0.25">
      <c r="A39" s="259"/>
      <c r="B39" s="89" t="s">
        <v>5</v>
      </c>
      <c r="C39" s="14"/>
      <c r="D39" s="15">
        <v>233</v>
      </c>
      <c r="E39" s="113"/>
      <c r="F39" s="14" t="s">
        <v>98</v>
      </c>
      <c r="G39" s="15">
        <f t="shared" si="14"/>
        <v>233</v>
      </c>
      <c r="H39" s="327" t="s">
        <v>41</v>
      </c>
      <c r="I39" s="14" t="s">
        <v>98</v>
      </c>
      <c r="J39" s="15">
        <f t="shared" si="15"/>
        <v>233</v>
      </c>
      <c r="K39" s="327" t="s">
        <v>41</v>
      </c>
    </row>
    <row r="40" spans="1:11" x14ac:dyDescent="0.25">
      <c r="A40" s="259"/>
      <c r="B40" s="89" t="s">
        <v>6</v>
      </c>
      <c r="C40" s="14"/>
      <c r="D40" s="15">
        <v>215</v>
      </c>
      <c r="E40" s="113"/>
      <c r="F40" s="14"/>
      <c r="G40" s="15">
        <f t="shared" si="14"/>
        <v>215</v>
      </c>
      <c r="H40" s="327"/>
      <c r="I40" s="14"/>
      <c r="J40" s="15">
        <f t="shared" si="15"/>
        <v>215</v>
      </c>
      <c r="K40" s="327"/>
    </row>
    <row r="41" spans="1:11" x14ac:dyDescent="0.25">
      <c r="A41" s="259"/>
      <c r="B41" s="89" t="s">
        <v>7</v>
      </c>
      <c r="C41" s="14"/>
      <c r="D41" s="15">
        <v>49</v>
      </c>
      <c r="E41" s="113"/>
      <c r="F41" s="14"/>
      <c r="G41" s="15">
        <f t="shared" si="14"/>
        <v>49</v>
      </c>
      <c r="H41" s="327"/>
      <c r="I41" s="14"/>
      <c r="J41" s="15">
        <f t="shared" si="15"/>
        <v>49</v>
      </c>
      <c r="K41" s="327"/>
    </row>
    <row r="42" spans="1:11" x14ac:dyDescent="0.25">
      <c r="A42" s="259"/>
      <c r="B42" s="89" t="s">
        <v>8</v>
      </c>
      <c r="C42" s="14"/>
      <c r="D42" s="15">
        <v>14</v>
      </c>
      <c r="E42" s="113"/>
      <c r="F42" s="14"/>
      <c r="G42" s="15">
        <f t="shared" si="14"/>
        <v>14</v>
      </c>
      <c r="H42" s="327"/>
      <c r="I42" s="14"/>
      <c r="J42" s="15">
        <f t="shared" si="15"/>
        <v>14</v>
      </c>
      <c r="K42" s="327"/>
    </row>
    <row r="43" spans="1:11" x14ac:dyDescent="0.25">
      <c r="A43" s="259"/>
      <c r="B43" s="89" t="s">
        <v>9</v>
      </c>
      <c r="C43" s="14"/>
      <c r="D43" s="15"/>
      <c r="E43" s="113"/>
      <c r="F43" s="14"/>
      <c r="G43" s="15"/>
      <c r="H43" s="327"/>
      <c r="I43" s="14"/>
      <c r="J43" s="15"/>
      <c r="K43" s="327"/>
    </row>
    <row r="44" spans="1:11" x14ac:dyDescent="0.25">
      <c r="A44" s="259"/>
      <c r="B44" s="89" t="s">
        <v>10</v>
      </c>
      <c r="C44" s="14"/>
      <c r="D44" s="15"/>
      <c r="E44" s="113"/>
      <c r="F44" s="14"/>
      <c r="G44" s="15"/>
      <c r="H44" s="327"/>
      <c r="I44" s="14"/>
      <c r="J44" s="15"/>
      <c r="K44" s="327"/>
    </row>
    <row r="45" spans="1:11" x14ac:dyDescent="0.25">
      <c r="A45" s="259"/>
      <c r="B45" s="90" t="s">
        <v>33</v>
      </c>
      <c r="C45" s="20">
        <f t="shared" ref="C45:K45" si="16">C$111</f>
        <v>31</v>
      </c>
      <c r="D45" s="18">
        <f t="shared" si="16"/>
        <v>4104</v>
      </c>
      <c r="E45" s="81">
        <f t="shared" si="16"/>
        <v>7.5536062378167637E-3</v>
      </c>
      <c r="F45" s="20" t="str">
        <f t="shared" si="16"/>
        <v>&lt;10</v>
      </c>
      <c r="G45" s="18">
        <f t="shared" si="14"/>
        <v>4104</v>
      </c>
      <c r="H45" s="322">
        <f>$H$111</f>
        <v>0</v>
      </c>
      <c r="I45" s="20">
        <f t="shared" si="16"/>
        <v>15</v>
      </c>
      <c r="J45" s="18">
        <f t="shared" si="15"/>
        <v>4104</v>
      </c>
      <c r="K45" s="322">
        <f t="shared" si="16"/>
        <v>3.6549707602339179E-3</v>
      </c>
    </row>
    <row r="46" spans="1:11" x14ac:dyDescent="0.25">
      <c r="A46" s="259"/>
      <c r="B46" s="91" t="s">
        <v>11</v>
      </c>
      <c r="C46" s="21">
        <f t="shared" ref="C46:K46" si="17">C$112</f>
        <v>115</v>
      </c>
      <c r="D46" s="19">
        <f t="shared" si="17"/>
        <v>17566</v>
      </c>
      <c r="E46" s="82">
        <f t="shared" si="17"/>
        <v>6.5467380166230214E-3</v>
      </c>
      <c r="F46" s="21">
        <f t="shared" si="17"/>
        <v>18</v>
      </c>
      <c r="G46" s="19">
        <f t="shared" si="14"/>
        <v>17566</v>
      </c>
      <c r="H46" s="323">
        <f t="shared" si="17"/>
        <v>1.0247068199931686E-3</v>
      </c>
      <c r="I46" s="21">
        <f t="shared" si="17"/>
        <v>40</v>
      </c>
      <c r="J46" s="19">
        <f t="shared" si="15"/>
        <v>17566</v>
      </c>
      <c r="K46" s="323">
        <f t="shared" si="17"/>
        <v>2.277126266651486E-3</v>
      </c>
    </row>
    <row r="47" spans="1:11" x14ac:dyDescent="0.25">
      <c r="A47" s="259"/>
      <c r="B47" s="92" t="s">
        <v>15</v>
      </c>
      <c r="C47" s="14"/>
      <c r="D47" s="15">
        <f>D38-D40</f>
        <v>181</v>
      </c>
      <c r="E47" s="9"/>
      <c r="F47" s="14"/>
      <c r="G47" s="15">
        <f>G38-G40</f>
        <v>181</v>
      </c>
      <c r="H47" s="333"/>
      <c r="I47" s="14"/>
      <c r="J47" s="15">
        <f>J38-J40</f>
        <v>181</v>
      </c>
      <c r="K47" s="333"/>
    </row>
    <row r="48" spans="1:11" ht="15.75" thickBot="1" x14ac:dyDescent="0.3">
      <c r="A48" s="260"/>
      <c r="B48" s="93" t="s">
        <v>16</v>
      </c>
      <c r="C48" s="16"/>
      <c r="D48" s="17">
        <f>D38-D39</f>
        <v>163</v>
      </c>
      <c r="E48" s="27"/>
      <c r="F48" s="16" t="s">
        <v>41</v>
      </c>
      <c r="G48" s="17">
        <f>G38-G39</f>
        <v>163</v>
      </c>
      <c r="H48" s="336" t="s">
        <v>41</v>
      </c>
      <c r="I48" s="16"/>
      <c r="J48" s="17">
        <f>J38-J39</f>
        <v>163</v>
      </c>
      <c r="K48" s="336"/>
    </row>
    <row r="49" spans="1:11" ht="15" customHeight="1" x14ac:dyDescent="0.25">
      <c r="A49" s="251" t="s">
        <v>92</v>
      </c>
      <c r="B49" s="88" t="s">
        <v>4</v>
      </c>
      <c r="C49" s="94"/>
      <c r="D49" s="26">
        <v>194</v>
      </c>
      <c r="E49" s="115"/>
      <c r="F49" s="94"/>
      <c r="G49" s="26">
        <f t="shared" ref="G49:G54" si="18">D49</f>
        <v>194</v>
      </c>
      <c r="H49" s="326"/>
      <c r="I49" s="94"/>
      <c r="J49" s="26">
        <f t="shared" ref="J49:J54" si="19">D49</f>
        <v>194</v>
      </c>
      <c r="K49" s="326"/>
    </row>
    <row r="50" spans="1:11" x14ac:dyDescent="0.25">
      <c r="A50" s="252"/>
      <c r="B50" s="89" t="s">
        <v>5</v>
      </c>
      <c r="C50" s="14"/>
      <c r="D50" s="15">
        <v>55</v>
      </c>
      <c r="E50" s="113"/>
      <c r="F50" s="14"/>
      <c r="G50" s="15">
        <f t="shared" si="18"/>
        <v>55</v>
      </c>
      <c r="H50" s="327"/>
      <c r="I50" s="14"/>
      <c r="J50" s="15">
        <f t="shared" si="19"/>
        <v>55</v>
      </c>
      <c r="K50" s="327"/>
    </row>
    <row r="51" spans="1:11" x14ac:dyDescent="0.25">
      <c r="A51" s="252"/>
      <c r="B51" s="89" t="s">
        <v>6</v>
      </c>
      <c r="C51" s="14"/>
      <c r="D51" s="15">
        <v>20</v>
      </c>
      <c r="E51" s="113"/>
      <c r="F51" s="14"/>
      <c r="G51" s="15">
        <f t="shared" si="18"/>
        <v>20</v>
      </c>
      <c r="H51" s="327"/>
      <c r="I51" s="14"/>
      <c r="J51" s="15">
        <f t="shared" si="19"/>
        <v>20</v>
      </c>
      <c r="K51" s="327"/>
    </row>
    <row r="52" spans="1:11" x14ac:dyDescent="0.25">
      <c r="A52" s="252"/>
      <c r="B52" s="89" t="s">
        <v>7</v>
      </c>
      <c r="C52" s="14"/>
      <c r="D52" s="15">
        <v>11</v>
      </c>
      <c r="E52" s="113"/>
      <c r="F52" s="14"/>
      <c r="G52" s="15">
        <f t="shared" si="18"/>
        <v>11</v>
      </c>
      <c r="H52" s="327"/>
      <c r="I52" s="14"/>
      <c r="J52" s="15">
        <f t="shared" si="19"/>
        <v>11</v>
      </c>
      <c r="K52" s="327"/>
    </row>
    <row r="53" spans="1:11" x14ac:dyDescent="0.25">
      <c r="A53" s="252"/>
      <c r="B53" s="89" t="s">
        <v>8</v>
      </c>
      <c r="C53" s="14"/>
      <c r="D53" s="15" t="s">
        <v>98</v>
      </c>
      <c r="E53" s="113"/>
      <c r="F53" s="14"/>
      <c r="G53" s="15" t="str">
        <f t="shared" si="18"/>
        <v>&lt;10</v>
      </c>
      <c r="H53" s="327"/>
      <c r="I53" s="14"/>
      <c r="J53" s="15" t="str">
        <f t="shared" si="19"/>
        <v>&lt;10</v>
      </c>
      <c r="K53" s="327"/>
    </row>
    <row r="54" spans="1:11" x14ac:dyDescent="0.25">
      <c r="A54" s="252"/>
      <c r="B54" s="89" t="s">
        <v>9</v>
      </c>
      <c r="C54" s="14"/>
      <c r="D54" s="15"/>
      <c r="E54" s="113"/>
      <c r="F54" s="14"/>
      <c r="G54" s="15">
        <f t="shared" si="18"/>
        <v>0</v>
      </c>
      <c r="H54" s="327"/>
      <c r="I54" s="14"/>
      <c r="J54" s="15">
        <f t="shared" si="19"/>
        <v>0</v>
      </c>
      <c r="K54" s="327"/>
    </row>
    <row r="55" spans="1:11" x14ac:dyDescent="0.25">
      <c r="A55" s="252"/>
      <c r="B55" s="89" t="s">
        <v>10</v>
      </c>
      <c r="C55" s="14"/>
      <c r="D55" s="15"/>
      <c r="E55" s="113"/>
      <c r="F55" s="14"/>
      <c r="G55" s="15"/>
      <c r="H55" s="327"/>
      <c r="I55" s="14"/>
      <c r="J55" s="15"/>
      <c r="K55" s="327"/>
    </row>
    <row r="56" spans="1:11" x14ac:dyDescent="0.25">
      <c r="A56" s="252"/>
      <c r="B56" s="90" t="s">
        <v>33</v>
      </c>
      <c r="C56" s="20">
        <f t="shared" ref="C56:K56" si="20">C$111</f>
        <v>31</v>
      </c>
      <c r="D56" s="18">
        <f t="shared" si="20"/>
        <v>4104</v>
      </c>
      <c r="E56" s="81">
        <f t="shared" si="20"/>
        <v>7.5536062378167637E-3</v>
      </c>
      <c r="F56" s="20" t="str">
        <f t="shared" si="20"/>
        <v>&lt;10</v>
      </c>
      <c r="G56" s="18">
        <f t="shared" si="20"/>
        <v>4104</v>
      </c>
      <c r="H56" s="322">
        <f>$H$111</f>
        <v>0</v>
      </c>
      <c r="I56" s="20">
        <f t="shared" si="20"/>
        <v>15</v>
      </c>
      <c r="J56" s="18">
        <f t="shared" si="20"/>
        <v>4104</v>
      </c>
      <c r="K56" s="322">
        <f t="shared" si="20"/>
        <v>3.6549707602339179E-3</v>
      </c>
    </row>
    <row r="57" spans="1:11" x14ac:dyDescent="0.25">
      <c r="A57" s="252"/>
      <c r="B57" s="91" t="s">
        <v>11</v>
      </c>
      <c r="C57" s="21">
        <f t="shared" ref="C57:K57" si="21">C$112</f>
        <v>115</v>
      </c>
      <c r="D57" s="19">
        <f t="shared" si="21"/>
        <v>17566</v>
      </c>
      <c r="E57" s="82">
        <f t="shared" si="21"/>
        <v>6.5467380166230214E-3</v>
      </c>
      <c r="F57" s="21">
        <f t="shared" si="21"/>
        <v>18</v>
      </c>
      <c r="G57" s="19">
        <f t="shared" si="21"/>
        <v>17566</v>
      </c>
      <c r="H57" s="323">
        <f t="shared" si="21"/>
        <v>1.0247068199931686E-3</v>
      </c>
      <c r="I57" s="21">
        <f t="shared" si="21"/>
        <v>40</v>
      </c>
      <c r="J57" s="19">
        <f t="shared" si="21"/>
        <v>17566</v>
      </c>
      <c r="K57" s="323">
        <f t="shared" si="21"/>
        <v>2.277126266651486E-3</v>
      </c>
    </row>
    <row r="58" spans="1:11" x14ac:dyDescent="0.25">
      <c r="A58" s="252"/>
      <c r="B58" s="92" t="s">
        <v>15</v>
      </c>
      <c r="C58" s="14"/>
      <c r="D58" s="15">
        <f>D49-D51</f>
        <v>174</v>
      </c>
      <c r="E58" s="9"/>
      <c r="F58" s="14"/>
      <c r="G58" s="15">
        <f>G49-G51</f>
        <v>174</v>
      </c>
      <c r="H58" s="333"/>
      <c r="I58" s="14"/>
      <c r="J58" s="15">
        <f>J49-J51</f>
        <v>174</v>
      </c>
      <c r="K58" s="333"/>
    </row>
    <row r="59" spans="1:11" ht="15.75" thickBot="1" x14ac:dyDescent="0.3">
      <c r="A59" s="253"/>
      <c r="B59" s="93" t="s">
        <v>16</v>
      </c>
      <c r="C59" s="16"/>
      <c r="D59" s="17">
        <f>D49-D50</f>
        <v>139</v>
      </c>
      <c r="E59" s="27"/>
      <c r="F59" s="16"/>
      <c r="G59" s="17">
        <f>G49-G50</f>
        <v>139</v>
      </c>
      <c r="H59" s="336"/>
      <c r="I59" s="16"/>
      <c r="J59" s="17">
        <f>J49-J50</f>
        <v>139</v>
      </c>
      <c r="K59" s="336"/>
    </row>
    <row r="60" spans="1:11" x14ac:dyDescent="0.25">
      <c r="A60" s="258" t="s">
        <v>36</v>
      </c>
      <c r="B60" s="88" t="s">
        <v>4</v>
      </c>
      <c r="C60" s="94" t="s">
        <v>98</v>
      </c>
      <c r="D60" s="26">
        <v>371</v>
      </c>
      <c r="E60" s="127" t="s">
        <v>41</v>
      </c>
      <c r="F60" s="94"/>
      <c r="G60" s="26">
        <f t="shared" ref="G60:G65" si="22">D60</f>
        <v>371</v>
      </c>
      <c r="H60" s="326"/>
      <c r="I60" s="94"/>
      <c r="J60" s="26">
        <f t="shared" ref="J60:J65" si="23">D60</f>
        <v>371</v>
      </c>
      <c r="K60" s="326"/>
    </row>
    <row r="61" spans="1:11" ht="15" customHeight="1" x14ac:dyDescent="0.25">
      <c r="A61" s="259"/>
      <c r="B61" s="89" t="s">
        <v>5</v>
      </c>
      <c r="C61" s="14" t="s">
        <v>98</v>
      </c>
      <c r="D61" s="15">
        <v>344</v>
      </c>
      <c r="E61" s="126" t="s">
        <v>41</v>
      </c>
      <c r="F61" s="14"/>
      <c r="G61" s="15">
        <f t="shared" si="22"/>
        <v>344</v>
      </c>
      <c r="H61" s="327"/>
      <c r="I61" s="14"/>
      <c r="J61" s="15">
        <f t="shared" si="23"/>
        <v>344</v>
      </c>
      <c r="K61" s="327"/>
    </row>
    <row r="62" spans="1:11" x14ac:dyDescent="0.25">
      <c r="A62" s="259"/>
      <c r="B62" s="89" t="s">
        <v>6</v>
      </c>
      <c r="C62" s="14" t="s">
        <v>98</v>
      </c>
      <c r="D62" s="15">
        <v>109</v>
      </c>
      <c r="E62" s="126" t="s">
        <v>41</v>
      </c>
      <c r="F62" s="14"/>
      <c r="G62" s="15">
        <f t="shared" si="22"/>
        <v>109</v>
      </c>
      <c r="H62" s="327"/>
      <c r="I62" s="14"/>
      <c r="J62" s="15">
        <f t="shared" si="23"/>
        <v>109</v>
      </c>
      <c r="K62" s="327"/>
    </row>
    <row r="63" spans="1:11" x14ac:dyDescent="0.25">
      <c r="A63" s="259"/>
      <c r="B63" s="89" t="s">
        <v>7</v>
      </c>
      <c r="C63" s="14"/>
      <c r="D63" s="15">
        <v>18</v>
      </c>
      <c r="E63" s="126"/>
      <c r="F63" s="14"/>
      <c r="G63" s="15">
        <f t="shared" si="22"/>
        <v>18</v>
      </c>
      <c r="H63" s="327"/>
      <c r="I63" s="14"/>
      <c r="J63" s="15">
        <f t="shared" si="23"/>
        <v>18</v>
      </c>
      <c r="K63" s="327"/>
    </row>
    <row r="64" spans="1:11" x14ac:dyDescent="0.25">
      <c r="A64" s="259"/>
      <c r="B64" s="89" t="s">
        <v>8</v>
      </c>
      <c r="C64" s="14"/>
      <c r="D64" s="15">
        <v>13</v>
      </c>
      <c r="E64" s="126"/>
      <c r="F64" s="14"/>
      <c r="G64" s="15">
        <f t="shared" si="22"/>
        <v>13</v>
      </c>
      <c r="H64" s="327"/>
      <c r="I64" s="14"/>
      <c r="J64" s="15">
        <f t="shared" si="23"/>
        <v>13</v>
      </c>
      <c r="K64" s="327"/>
    </row>
    <row r="65" spans="1:11" x14ac:dyDescent="0.25">
      <c r="A65" s="259"/>
      <c r="B65" s="89" t="s">
        <v>9</v>
      </c>
      <c r="C65" s="14"/>
      <c r="D65" s="15" t="s">
        <v>98</v>
      </c>
      <c r="E65" s="126"/>
      <c r="F65" s="14"/>
      <c r="G65" s="15" t="str">
        <f t="shared" si="22"/>
        <v>&lt;10</v>
      </c>
      <c r="H65" s="327"/>
      <c r="I65" s="14"/>
      <c r="J65" s="15" t="str">
        <f t="shared" si="23"/>
        <v>&lt;10</v>
      </c>
      <c r="K65" s="327"/>
    </row>
    <row r="66" spans="1:11" x14ac:dyDescent="0.25">
      <c r="A66" s="259"/>
      <c r="B66" s="89" t="s">
        <v>10</v>
      </c>
      <c r="C66" s="14"/>
      <c r="D66" s="15"/>
      <c r="E66" s="126"/>
      <c r="F66" s="14"/>
      <c r="G66" s="15"/>
      <c r="H66" s="327"/>
      <c r="I66" s="14"/>
      <c r="J66" s="15"/>
      <c r="K66" s="327"/>
    </row>
    <row r="67" spans="1:11" x14ac:dyDescent="0.25">
      <c r="A67" s="259"/>
      <c r="B67" s="90" t="s">
        <v>33</v>
      </c>
      <c r="C67" s="20">
        <f t="shared" ref="C67:K67" si="24">C$111</f>
        <v>31</v>
      </c>
      <c r="D67" s="18">
        <f t="shared" si="24"/>
        <v>4104</v>
      </c>
      <c r="E67" s="81">
        <f t="shared" si="24"/>
        <v>7.5536062378167637E-3</v>
      </c>
      <c r="F67" s="20" t="str">
        <f t="shared" si="24"/>
        <v>&lt;10</v>
      </c>
      <c r="G67" s="18">
        <f t="shared" ref="G67:G68" si="25">D67</f>
        <v>4104</v>
      </c>
      <c r="H67" s="322">
        <f>$H$111</f>
        <v>0</v>
      </c>
      <c r="I67" s="20">
        <f t="shared" si="24"/>
        <v>15</v>
      </c>
      <c r="J67" s="18">
        <f t="shared" ref="J67:J68" si="26">D67</f>
        <v>4104</v>
      </c>
      <c r="K67" s="322">
        <f t="shared" si="24"/>
        <v>3.6549707602339179E-3</v>
      </c>
    </row>
    <row r="68" spans="1:11" x14ac:dyDescent="0.25">
      <c r="A68" s="259"/>
      <c r="B68" s="91" t="s">
        <v>11</v>
      </c>
      <c r="C68" s="21">
        <f t="shared" ref="C68:K68" si="27">C$112</f>
        <v>115</v>
      </c>
      <c r="D68" s="19">
        <f t="shared" si="27"/>
        <v>17566</v>
      </c>
      <c r="E68" s="82">
        <f t="shared" si="27"/>
        <v>6.5467380166230214E-3</v>
      </c>
      <c r="F68" s="21">
        <f t="shared" si="27"/>
        <v>18</v>
      </c>
      <c r="G68" s="19">
        <f t="shared" si="25"/>
        <v>17566</v>
      </c>
      <c r="H68" s="323">
        <f t="shared" si="27"/>
        <v>1.0247068199931686E-3</v>
      </c>
      <c r="I68" s="21">
        <f t="shared" si="27"/>
        <v>40</v>
      </c>
      <c r="J68" s="19">
        <f t="shared" si="26"/>
        <v>17566</v>
      </c>
      <c r="K68" s="323">
        <f t="shared" si="27"/>
        <v>2.277126266651486E-3</v>
      </c>
    </row>
    <row r="69" spans="1:11" x14ac:dyDescent="0.25">
      <c r="A69" s="259"/>
      <c r="B69" s="92" t="s">
        <v>15</v>
      </c>
      <c r="C69" s="14" t="s">
        <v>41</v>
      </c>
      <c r="D69" s="15">
        <f>D60-D62</f>
        <v>262</v>
      </c>
      <c r="E69" s="9" t="s">
        <v>41</v>
      </c>
      <c r="F69" s="14"/>
      <c r="G69" s="15">
        <f>G60-G62</f>
        <v>262</v>
      </c>
      <c r="H69" s="333"/>
      <c r="I69" s="14"/>
      <c r="J69" s="15">
        <f>J60-J62</f>
        <v>262</v>
      </c>
      <c r="K69" s="333"/>
    </row>
    <row r="70" spans="1:11" ht="15.75" thickBot="1" x14ac:dyDescent="0.3">
      <c r="A70" s="260"/>
      <c r="B70" s="93" t="s">
        <v>16</v>
      </c>
      <c r="C70" s="16" t="s">
        <v>41</v>
      </c>
      <c r="D70" s="17">
        <f>D60-D61</f>
        <v>27</v>
      </c>
      <c r="E70" s="27" t="s">
        <v>41</v>
      </c>
      <c r="F70" s="16"/>
      <c r="G70" s="17">
        <f>G60-G61</f>
        <v>27</v>
      </c>
      <c r="H70" s="336"/>
      <c r="I70" s="16"/>
      <c r="J70" s="17">
        <f>J60-J61</f>
        <v>27</v>
      </c>
      <c r="K70" s="336"/>
    </row>
    <row r="71" spans="1:11" x14ac:dyDescent="0.25">
      <c r="A71" s="251" t="s">
        <v>93</v>
      </c>
      <c r="B71" s="88" t="s">
        <v>4</v>
      </c>
      <c r="C71" s="94"/>
      <c r="D71" s="26" t="s">
        <v>98</v>
      </c>
      <c r="E71" s="115"/>
      <c r="F71" s="94"/>
      <c r="G71" s="26" t="str">
        <f t="shared" ref="G71:G73" si="28">D71</f>
        <v>&lt;10</v>
      </c>
      <c r="H71" s="326"/>
      <c r="I71" s="94"/>
      <c r="J71" s="26" t="str">
        <f t="shared" ref="J71:J73" si="29">D71</f>
        <v>&lt;10</v>
      </c>
      <c r="K71" s="326"/>
    </row>
    <row r="72" spans="1:11" x14ac:dyDescent="0.25">
      <c r="A72" s="252"/>
      <c r="B72" s="89" t="s">
        <v>5</v>
      </c>
      <c r="C72" s="14"/>
      <c r="D72" s="15" t="s">
        <v>98</v>
      </c>
      <c r="E72" s="113"/>
      <c r="F72" s="14"/>
      <c r="G72" s="15" t="str">
        <f t="shared" si="28"/>
        <v>&lt;10</v>
      </c>
      <c r="H72" s="327"/>
      <c r="I72" s="14"/>
      <c r="J72" s="15" t="str">
        <f t="shared" si="29"/>
        <v>&lt;10</v>
      </c>
      <c r="K72" s="327"/>
    </row>
    <row r="73" spans="1:11" x14ac:dyDescent="0.25">
      <c r="A73" s="252"/>
      <c r="B73" s="89" t="s">
        <v>6</v>
      </c>
      <c r="C73" s="14"/>
      <c r="D73" s="15" t="s">
        <v>98</v>
      </c>
      <c r="E73" s="113"/>
      <c r="F73" s="14"/>
      <c r="G73" s="15" t="str">
        <f t="shared" si="28"/>
        <v>&lt;10</v>
      </c>
      <c r="H73" s="327"/>
      <c r="I73" s="14"/>
      <c r="J73" s="15" t="str">
        <f t="shared" si="29"/>
        <v>&lt;10</v>
      </c>
      <c r="K73" s="327"/>
    </row>
    <row r="74" spans="1:11" x14ac:dyDescent="0.25">
      <c r="A74" s="252"/>
      <c r="B74" s="89" t="s">
        <v>7</v>
      </c>
      <c r="C74" s="14"/>
      <c r="D74" s="15"/>
      <c r="E74" s="113"/>
      <c r="F74" s="14"/>
      <c r="G74" s="15"/>
      <c r="H74" s="327"/>
      <c r="I74" s="14"/>
      <c r="J74" s="15"/>
      <c r="K74" s="327"/>
    </row>
    <row r="75" spans="1:11" x14ac:dyDescent="0.25">
      <c r="A75" s="252"/>
      <c r="B75" s="89" t="s">
        <v>8</v>
      </c>
      <c r="C75" s="14"/>
      <c r="D75" s="15"/>
      <c r="E75" s="113"/>
      <c r="F75" s="14"/>
      <c r="G75" s="15"/>
      <c r="H75" s="327"/>
      <c r="I75" s="14"/>
      <c r="J75" s="15"/>
      <c r="K75" s="327"/>
    </row>
    <row r="76" spans="1:11" x14ac:dyDescent="0.25">
      <c r="A76" s="252"/>
      <c r="B76" s="89" t="s">
        <v>9</v>
      </c>
      <c r="C76" s="14"/>
      <c r="D76" s="15"/>
      <c r="E76" s="113"/>
      <c r="F76" s="14"/>
      <c r="G76" s="15"/>
      <c r="H76" s="327"/>
      <c r="I76" s="14"/>
      <c r="J76" s="15"/>
      <c r="K76" s="327"/>
    </row>
    <row r="77" spans="1:11" x14ac:dyDescent="0.25">
      <c r="A77" s="252"/>
      <c r="B77" s="89" t="s">
        <v>10</v>
      </c>
      <c r="C77" s="14"/>
      <c r="D77" s="15"/>
      <c r="E77" s="113"/>
      <c r="F77" s="14"/>
      <c r="G77" s="15"/>
      <c r="H77" s="327"/>
      <c r="I77" s="14"/>
      <c r="J77" s="15"/>
      <c r="K77" s="327"/>
    </row>
    <row r="78" spans="1:11" x14ac:dyDescent="0.25">
      <c r="A78" s="252"/>
      <c r="B78" s="90" t="s">
        <v>33</v>
      </c>
      <c r="C78" s="20">
        <f t="shared" ref="C78:K78" si="30">C$111</f>
        <v>31</v>
      </c>
      <c r="D78" s="18">
        <f t="shared" si="30"/>
        <v>4104</v>
      </c>
      <c r="E78" s="81">
        <f t="shared" si="30"/>
        <v>7.5536062378167637E-3</v>
      </c>
      <c r="F78" s="20" t="str">
        <f t="shared" si="30"/>
        <v>&lt;10</v>
      </c>
      <c r="G78" s="18">
        <f t="shared" si="30"/>
        <v>4104</v>
      </c>
      <c r="H78" s="322">
        <f>$H$111</f>
        <v>0</v>
      </c>
      <c r="I78" s="20">
        <f t="shared" si="30"/>
        <v>15</v>
      </c>
      <c r="J78" s="18">
        <f t="shared" si="30"/>
        <v>4104</v>
      </c>
      <c r="K78" s="322">
        <f t="shared" si="30"/>
        <v>3.6549707602339179E-3</v>
      </c>
    </row>
    <row r="79" spans="1:11" x14ac:dyDescent="0.25">
      <c r="A79" s="252"/>
      <c r="B79" s="91" t="s">
        <v>11</v>
      </c>
      <c r="C79" s="21">
        <f t="shared" ref="C79:K79" si="31">C$112</f>
        <v>115</v>
      </c>
      <c r="D79" s="19">
        <f t="shared" si="31"/>
        <v>17566</v>
      </c>
      <c r="E79" s="82">
        <f t="shared" si="31"/>
        <v>6.5467380166230214E-3</v>
      </c>
      <c r="F79" s="21">
        <f t="shared" si="31"/>
        <v>18</v>
      </c>
      <c r="G79" s="19">
        <f t="shared" si="31"/>
        <v>17566</v>
      </c>
      <c r="H79" s="323">
        <f t="shared" si="31"/>
        <v>1.0247068199931686E-3</v>
      </c>
      <c r="I79" s="21">
        <f t="shared" si="31"/>
        <v>40</v>
      </c>
      <c r="J79" s="19">
        <f t="shared" si="31"/>
        <v>17566</v>
      </c>
      <c r="K79" s="323">
        <f t="shared" si="31"/>
        <v>2.277126266651486E-3</v>
      </c>
    </row>
    <row r="80" spans="1:11" x14ac:dyDescent="0.25">
      <c r="A80" s="252"/>
      <c r="B80" s="92" t="s">
        <v>15</v>
      </c>
      <c r="C80" s="14"/>
      <c r="D80" s="15" t="s">
        <v>41</v>
      </c>
      <c r="E80" s="9"/>
      <c r="F80" s="14"/>
      <c r="G80" s="15" t="s">
        <v>41</v>
      </c>
      <c r="H80" s="333"/>
      <c r="I80" s="14"/>
      <c r="J80" s="15" t="s">
        <v>41</v>
      </c>
      <c r="K80" s="333"/>
    </row>
    <row r="81" spans="1:11" ht="15.75" thickBot="1" x14ac:dyDescent="0.3">
      <c r="A81" s="253"/>
      <c r="B81" s="93" t="s">
        <v>16</v>
      </c>
      <c r="C81" s="16"/>
      <c r="D81" s="17" t="s">
        <v>41</v>
      </c>
      <c r="E81" s="27"/>
      <c r="F81" s="16"/>
      <c r="G81" s="17" t="s">
        <v>41</v>
      </c>
      <c r="H81" s="336"/>
      <c r="I81" s="16"/>
      <c r="J81" s="17" t="s">
        <v>41</v>
      </c>
      <c r="K81" s="336"/>
    </row>
    <row r="82" spans="1:11" ht="15" customHeight="1" x14ac:dyDescent="0.25">
      <c r="A82" s="258" t="s">
        <v>37</v>
      </c>
      <c r="B82" s="88" t="s">
        <v>4</v>
      </c>
      <c r="C82" s="94">
        <v>12</v>
      </c>
      <c r="D82" s="26">
        <v>613</v>
      </c>
      <c r="E82" s="115">
        <f>C82/D82</f>
        <v>1.9575856443719411E-2</v>
      </c>
      <c r="F82" s="94"/>
      <c r="G82" s="26">
        <f t="shared" ref="G82:G92" si="32">D82</f>
        <v>613</v>
      </c>
      <c r="H82" s="326"/>
      <c r="I82" s="94"/>
      <c r="J82" s="26">
        <f t="shared" ref="J82:J92" si="33">D82</f>
        <v>613</v>
      </c>
      <c r="K82" s="326"/>
    </row>
    <row r="83" spans="1:11" x14ac:dyDescent="0.25">
      <c r="A83" s="259"/>
      <c r="B83" s="89" t="s">
        <v>5</v>
      </c>
      <c r="C83" s="14" t="s">
        <v>98</v>
      </c>
      <c r="D83" s="15">
        <v>223</v>
      </c>
      <c r="E83" s="113" t="s">
        <v>41</v>
      </c>
      <c r="F83" s="14"/>
      <c r="G83" s="15">
        <f t="shared" si="32"/>
        <v>223</v>
      </c>
      <c r="H83" s="327"/>
      <c r="I83" s="14" t="s">
        <v>98</v>
      </c>
      <c r="J83" s="15">
        <f t="shared" si="33"/>
        <v>223</v>
      </c>
      <c r="K83" s="327" t="s">
        <v>41</v>
      </c>
    </row>
    <row r="84" spans="1:11" x14ac:dyDescent="0.25">
      <c r="A84" s="259"/>
      <c r="B84" s="89" t="s">
        <v>6</v>
      </c>
      <c r="C84" s="14" t="s">
        <v>98</v>
      </c>
      <c r="D84" s="15">
        <v>119</v>
      </c>
      <c r="E84" s="113" t="s">
        <v>41</v>
      </c>
      <c r="F84" s="14"/>
      <c r="G84" s="15">
        <f t="shared" si="32"/>
        <v>119</v>
      </c>
      <c r="H84" s="327"/>
      <c r="I84" s="14" t="s">
        <v>98</v>
      </c>
      <c r="J84" s="15">
        <f t="shared" si="33"/>
        <v>119</v>
      </c>
      <c r="K84" s="327" t="s">
        <v>41</v>
      </c>
    </row>
    <row r="85" spans="1:11" x14ac:dyDescent="0.25">
      <c r="A85" s="259"/>
      <c r="B85" s="89" t="s">
        <v>7</v>
      </c>
      <c r="C85" s="14" t="s">
        <v>98</v>
      </c>
      <c r="D85" s="15">
        <v>67</v>
      </c>
      <c r="E85" s="113" t="s">
        <v>41</v>
      </c>
      <c r="F85" s="14"/>
      <c r="G85" s="15">
        <f t="shared" si="32"/>
        <v>67</v>
      </c>
      <c r="H85" s="327"/>
      <c r="I85" s="14"/>
      <c r="J85" s="15">
        <f t="shared" si="33"/>
        <v>67</v>
      </c>
      <c r="K85" s="327"/>
    </row>
    <row r="86" spans="1:11" x14ac:dyDescent="0.25">
      <c r="A86" s="259"/>
      <c r="B86" s="89" t="s">
        <v>8</v>
      </c>
      <c r="C86" s="14"/>
      <c r="D86" s="15">
        <v>17</v>
      </c>
      <c r="E86" s="113"/>
      <c r="F86" s="14"/>
      <c r="G86" s="15">
        <f t="shared" si="32"/>
        <v>17</v>
      </c>
      <c r="H86" s="327"/>
      <c r="I86" s="14"/>
      <c r="J86" s="15">
        <f t="shared" si="33"/>
        <v>17</v>
      </c>
      <c r="K86" s="327"/>
    </row>
    <row r="87" spans="1:11" x14ac:dyDescent="0.25">
      <c r="A87" s="259"/>
      <c r="B87" s="89" t="s">
        <v>9</v>
      </c>
      <c r="C87" s="14"/>
      <c r="D87" s="15" t="s">
        <v>98</v>
      </c>
      <c r="E87" s="113"/>
      <c r="F87" s="14"/>
      <c r="G87" s="15" t="str">
        <f>$D$87</f>
        <v>&lt;10</v>
      </c>
      <c r="H87" s="327"/>
      <c r="I87" s="14"/>
      <c r="J87" s="15" t="str">
        <f>$D$87</f>
        <v>&lt;10</v>
      </c>
      <c r="K87" s="327"/>
    </row>
    <row r="88" spans="1:11" x14ac:dyDescent="0.25">
      <c r="A88" s="259"/>
      <c r="B88" s="89" t="s">
        <v>10</v>
      </c>
      <c r="C88" s="14"/>
      <c r="D88" s="15"/>
      <c r="E88" s="113"/>
      <c r="F88" s="14"/>
      <c r="G88" s="15"/>
      <c r="H88" s="327"/>
      <c r="I88" s="14"/>
      <c r="J88" s="15"/>
      <c r="K88" s="327"/>
    </row>
    <row r="89" spans="1:11" x14ac:dyDescent="0.25">
      <c r="A89" s="259"/>
      <c r="B89" s="90" t="s">
        <v>33</v>
      </c>
      <c r="C89" s="20">
        <f t="shared" ref="C89:K89" si="34">C$111</f>
        <v>31</v>
      </c>
      <c r="D89" s="18">
        <f t="shared" si="34"/>
        <v>4104</v>
      </c>
      <c r="E89" s="81">
        <f t="shared" si="34"/>
        <v>7.5536062378167637E-3</v>
      </c>
      <c r="F89" s="20" t="str">
        <f t="shared" si="34"/>
        <v>&lt;10</v>
      </c>
      <c r="G89" s="18">
        <f t="shared" si="32"/>
        <v>4104</v>
      </c>
      <c r="H89" s="322">
        <f>$H$111</f>
        <v>0</v>
      </c>
      <c r="I89" s="20">
        <f t="shared" si="34"/>
        <v>15</v>
      </c>
      <c r="J89" s="18">
        <f t="shared" si="33"/>
        <v>4104</v>
      </c>
      <c r="K89" s="322">
        <f t="shared" si="34"/>
        <v>3.6549707602339179E-3</v>
      </c>
    </row>
    <row r="90" spans="1:11" x14ac:dyDescent="0.25">
      <c r="A90" s="259"/>
      <c r="B90" s="91" t="s">
        <v>11</v>
      </c>
      <c r="C90" s="21">
        <f t="shared" ref="C90:K90" si="35">C$112</f>
        <v>115</v>
      </c>
      <c r="D90" s="19">
        <f t="shared" si="35"/>
        <v>17566</v>
      </c>
      <c r="E90" s="82">
        <f t="shared" si="35"/>
        <v>6.5467380166230214E-3</v>
      </c>
      <c r="F90" s="21">
        <f t="shared" si="35"/>
        <v>18</v>
      </c>
      <c r="G90" s="19">
        <f t="shared" si="32"/>
        <v>17566</v>
      </c>
      <c r="H90" s="323">
        <f t="shared" si="35"/>
        <v>1.0247068199931686E-3</v>
      </c>
      <c r="I90" s="21">
        <f t="shared" si="35"/>
        <v>40</v>
      </c>
      <c r="J90" s="19">
        <f t="shared" si="33"/>
        <v>17566</v>
      </c>
      <c r="K90" s="323">
        <f t="shared" si="35"/>
        <v>2.277126266651486E-3</v>
      </c>
    </row>
    <row r="91" spans="1:11" x14ac:dyDescent="0.25">
      <c r="A91" s="259"/>
      <c r="B91" s="92" t="s">
        <v>15</v>
      </c>
      <c r="C91" s="14" t="s">
        <v>41</v>
      </c>
      <c r="D91" s="15">
        <f>D82-D84</f>
        <v>494</v>
      </c>
      <c r="E91" s="9" t="s">
        <v>41</v>
      </c>
      <c r="F91" s="14"/>
      <c r="G91" s="15">
        <f t="shared" si="32"/>
        <v>494</v>
      </c>
      <c r="H91" s="333"/>
      <c r="I91" s="14"/>
      <c r="J91" s="15">
        <f t="shared" si="33"/>
        <v>494</v>
      </c>
      <c r="K91" s="333"/>
    </row>
    <row r="92" spans="1:11" ht="15.75" thickBot="1" x14ac:dyDescent="0.3">
      <c r="A92" s="260"/>
      <c r="B92" s="93" t="s">
        <v>16</v>
      </c>
      <c r="C92" s="16" t="s">
        <v>41</v>
      </c>
      <c r="D92" s="17">
        <f>D82-D83</f>
        <v>390</v>
      </c>
      <c r="E92" s="27" t="s">
        <v>41</v>
      </c>
      <c r="F92" s="16"/>
      <c r="G92" s="17">
        <f t="shared" si="32"/>
        <v>390</v>
      </c>
      <c r="H92" s="336"/>
      <c r="I92" s="16"/>
      <c r="J92" s="17">
        <f t="shared" si="33"/>
        <v>390</v>
      </c>
      <c r="K92" s="336"/>
    </row>
    <row r="93" spans="1:11" ht="15" customHeight="1" x14ac:dyDescent="0.25">
      <c r="A93" s="251" t="s">
        <v>100</v>
      </c>
      <c r="B93" s="88" t="s">
        <v>4</v>
      </c>
      <c r="C93" s="94" t="s">
        <v>98</v>
      </c>
      <c r="D93" s="26" t="s">
        <v>98</v>
      </c>
      <c r="E93" s="125" t="s">
        <v>41</v>
      </c>
      <c r="F93" s="94"/>
      <c r="G93" s="26" t="str">
        <f t="shared" ref="G93:G96" si="36">D93</f>
        <v>&lt;10</v>
      </c>
      <c r="H93" s="326"/>
      <c r="I93" s="94"/>
      <c r="J93" s="26" t="str">
        <f t="shared" ref="J93:J96" si="37">D93</f>
        <v>&lt;10</v>
      </c>
      <c r="K93" s="326"/>
    </row>
    <row r="94" spans="1:11" x14ac:dyDescent="0.25">
      <c r="A94" s="252"/>
      <c r="B94" s="89" t="s">
        <v>5</v>
      </c>
      <c r="C94" s="14"/>
      <c r="D94" s="15" t="s">
        <v>98</v>
      </c>
      <c r="E94" s="122"/>
      <c r="F94" s="14"/>
      <c r="G94" s="15" t="str">
        <f t="shared" si="36"/>
        <v>&lt;10</v>
      </c>
      <c r="H94" s="327"/>
      <c r="I94" s="14" t="s">
        <v>98</v>
      </c>
      <c r="J94" s="15" t="str">
        <f t="shared" si="37"/>
        <v>&lt;10</v>
      </c>
      <c r="K94" s="327" t="s">
        <v>41</v>
      </c>
    </row>
    <row r="95" spans="1:11" x14ac:dyDescent="0.25">
      <c r="A95" s="252"/>
      <c r="B95" s="89" t="s">
        <v>6</v>
      </c>
      <c r="C95" s="14"/>
      <c r="D95" s="15" t="s">
        <v>98</v>
      </c>
      <c r="E95" s="122"/>
      <c r="F95" s="14" t="s">
        <v>98</v>
      </c>
      <c r="G95" s="15" t="str">
        <f t="shared" si="36"/>
        <v>&lt;10</v>
      </c>
      <c r="H95" s="327" t="s">
        <v>41</v>
      </c>
      <c r="I95" s="14"/>
      <c r="J95" s="15" t="str">
        <f t="shared" si="37"/>
        <v>&lt;10</v>
      </c>
      <c r="K95" s="327"/>
    </row>
    <row r="96" spans="1:11" x14ac:dyDescent="0.25">
      <c r="A96" s="252"/>
      <c r="B96" s="89" t="s">
        <v>7</v>
      </c>
      <c r="C96" s="14" t="s">
        <v>98</v>
      </c>
      <c r="D96" s="15" t="s">
        <v>98</v>
      </c>
      <c r="E96" s="122" t="s">
        <v>41</v>
      </c>
      <c r="F96" s="14"/>
      <c r="G96" s="15" t="str">
        <f t="shared" si="36"/>
        <v>&lt;10</v>
      </c>
      <c r="H96" s="327"/>
      <c r="I96" s="14"/>
      <c r="J96" s="15" t="str">
        <f t="shared" si="37"/>
        <v>&lt;10</v>
      </c>
      <c r="K96" s="327"/>
    </row>
    <row r="97" spans="1:11" x14ac:dyDescent="0.25">
      <c r="A97" s="252"/>
      <c r="B97" s="89" t="s">
        <v>8</v>
      </c>
      <c r="C97" s="14"/>
      <c r="D97" s="15"/>
      <c r="E97" s="122"/>
      <c r="F97" s="14"/>
      <c r="G97" s="15"/>
      <c r="H97" s="327"/>
      <c r="I97" s="14"/>
      <c r="J97" s="15"/>
      <c r="K97" s="327"/>
    </row>
    <row r="98" spans="1:11" x14ac:dyDescent="0.25">
      <c r="A98" s="252"/>
      <c r="B98" s="89" t="s">
        <v>9</v>
      </c>
      <c r="C98" s="14"/>
      <c r="D98" s="15"/>
      <c r="E98" s="122"/>
      <c r="F98" s="14"/>
      <c r="G98" s="15"/>
      <c r="H98" s="327"/>
      <c r="I98" s="14"/>
      <c r="J98" s="15"/>
      <c r="K98" s="327"/>
    </row>
    <row r="99" spans="1:11" x14ac:dyDescent="0.25">
      <c r="A99" s="252"/>
      <c r="B99" s="89" t="s">
        <v>10</v>
      </c>
      <c r="C99" s="14"/>
      <c r="D99" s="15"/>
      <c r="E99" s="122"/>
      <c r="F99" s="14"/>
      <c r="G99" s="15"/>
      <c r="H99" s="327"/>
      <c r="I99" s="14"/>
      <c r="J99" s="15"/>
      <c r="K99" s="327"/>
    </row>
    <row r="100" spans="1:11" x14ac:dyDescent="0.25">
      <c r="A100" s="252"/>
      <c r="B100" s="90" t="s">
        <v>33</v>
      </c>
      <c r="C100" s="20">
        <v>6</v>
      </c>
      <c r="D100" s="18">
        <f>$D$111</f>
        <v>4104</v>
      </c>
      <c r="E100" s="339">
        <f>$E$111</f>
        <v>7.5536062378167637E-3</v>
      </c>
      <c r="F100" s="20" t="str">
        <f>$F$111</f>
        <v>&lt;10</v>
      </c>
      <c r="G100" s="18">
        <f t="shared" ref="G100:G103" si="38">D100</f>
        <v>4104</v>
      </c>
      <c r="H100" s="322">
        <v>0</v>
      </c>
      <c r="I100" s="20">
        <f>$I$111</f>
        <v>15</v>
      </c>
      <c r="J100" s="18">
        <f t="shared" ref="J100:J103" si="39">D100</f>
        <v>4104</v>
      </c>
      <c r="K100" s="322">
        <f>I100/J100</f>
        <v>3.6549707602339179E-3</v>
      </c>
    </row>
    <row r="101" spans="1:11" x14ac:dyDescent="0.25">
      <c r="A101" s="252"/>
      <c r="B101" s="91" t="s">
        <v>11</v>
      </c>
      <c r="C101" s="21">
        <f t="shared" ref="C101:K101" si="40">C$122</f>
        <v>115</v>
      </c>
      <c r="D101" s="19">
        <f t="shared" si="40"/>
        <v>17566</v>
      </c>
      <c r="E101" s="82">
        <f t="shared" si="40"/>
        <v>6.5467380166230214E-3</v>
      </c>
      <c r="F101" s="21">
        <f t="shared" si="40"/>
        <v>18</v>
      </c>
      <c r="G101" s="19">
        <f t="shared" si="38"/>
        <v>17566</v>
      </c>
      <c r="H101" s="323">
        <f t="shared" si="40"/>
        <v>1.0247068199931686E-3</v>
      </c>
      <c r="I101" s="21">
        <f t="shared" si="40"/>
        <v>40</v>
      </c>
      <c r="J101" s="19">
        <f t="shared" si="39"/>
        <v>17566</v>
      </c>
      <c r="K101" s="323">
        <f t="shared" si="40"/>
        <v>2.277126266651486E-3</v>
      </c>
    </row>
    <row r="102" spans="1:11" x14ac:dyDescent="0.25">
      <c r="A102" s="252"/>
      <c r="B102" s="92" t="s">
        <v>15</v>
      </c>
      <c r="C102" s="14"/>
      <c r="D102" s="15" t="s">
        <v>41</v>
      </c>
      <c r="E102" s="9"/>
      <c r="F102" s="14"/>
      <c r="G102" s="15" t="str">
        <f t="shared" si="38"/>
        <v>**</v>
      </c>
      <c r="H102" s="333"/>
      <c r="I102" s="14"/>
      <c r="J102" s="15" t="str">
        <f t="shared" si="39"/>
        <v>**</v>
      </c>
      <c r="K102" s="333"/>
    </row>
    <row r="103" spans="1:11" ht="15.75" thickBot="1" x14ac:dyDescent="0.3">
      <c r="A103" s="253"/>
      <c r="B103" s="112" t="s">
        <v>16</v>
      </c>
      <c r="C103" s="74"/>
      <c r="D103" s="75" t="s">
        <v>41</v>
      </c>
      <c r="E103" s="110"/>
      <c r="F103" s="74"/>
      <c r="G103" s="75" t="str">
        <f t="shared" si="38"/>
        <v>**</v>
      </c>
      <c r="H103" s="335"/>
      <c r="I103" s="74"/>
      <c r="J103" s="75" t="str">
        <f t="shared" si="39"/>
        <v>**</v>
      </c>
      <c r="K103" s="335"/>
    </row>
    <row r="104" spans="1:11" ht="15" customHeight="1" x14ac:dyDescent="0.25">
      <c r="A104" s="258" t="s">
        <v>38</v>
      </c>
      <c r="B104" s="136" t="s">
        <v>4</v>
      </c>
      <c r="C104" s="94">
        <v>17</v>
      </c>
      <c r="D104" s="26">
        <v>2100</v>
      </c>
      <c r="E104" s="127">
        <f>C104/D104</f>
        <v>8.0952380952380946E-3</v>
      </c>
      <c r="F104" s="94" t="s">
        <v>98</v>
      </c>
      <c r="G104" s="26">
        <f t="shared" ref="G104:G112" si="41">D104</f>
        <v>2100</v>
      </c>
      <c r="H104" s="326" t="s">
        <v>41</v>
      </c>
      <c r="I104" s="94"/>
      <c r="J104" s="26">
        <f t="shared" ref="J104:J112" si="42">D104</f>
        <v>2100</v>
      </c>
      <c r="K104" s="326"/>
    </row>
    <row r="105" spans="1:11" x14ac:dyDescent="0.25">
      <c r="A105" s="259"/>
      <c r="B105" s="137" t="s">
        <v>5</v>
      </c>
      <c r="C105" s="14" t="s">
        <v>98</v>
      </c>
      <c r="D105" s="15">
        <v>1037</v>
      </c>
      <c r="E105" s="126" t="s">
        <v>41</v>
      </c>
      <c r="F105" s="14" t="s">
        <v>98</v>
      </c>
      <c r="G105" s="15">
        <f t="shared" si="41"/>
        <v>1037</v>
      </c>
      <c r="H105" s="327" t="s">
        <v>41</v>
      </c>
      <c r="I105" s="14" t="s">
        <v>98</v>
      </c>
      <c r="J105" s="15">
        <f t="shared" si="42"/>
        <v>1037</v>
      </c>
      <c r="K105" s="327" t="s">
        <v>41</v>
      </c>
    </row>
    <row r="106" spans="1:11" x14ac:dyDescent="0.25">
      <c r="A106" s="259"/>
      <c r="B106" s="137" t="s">
        <v>6</v>
      </c>
      <c r="C106" s="14" t="s">
        <v>98</v>
      </c>
      <c r="D106" s="15">
        <v>725</v>
      </c>
      <c r="E106" s="126" t="s">
        <v>41</v>
      </c>
      <c r="F106" s="14" t="s">
        <v>98</v>
      </c>
      <c r="G106" s="15">
        <f t="shared" si="41"/>
        <v>725</v>
      </c>
      <c r="H106" s="327" t="s">
        <v>41</v>
      </c>
      <c r="I106" s="14" t="s">
        <v>98</v>
      </c>
      <c r="J106" s="15">
        <f t="shared" si="42"/>
        <v>725</v>
      </c>
      <c r="K106" s="327" t="s">
        <v>41</v>
      </c>
    </row>
    <row r="107" spans="1:11" x14ac:dyDescent="0.25">
      <c r="A107" s="259"/>
      <c r="B107" s="137" t="s">
        <v>7</v>
      </c>
      <c r="C107" s="14" t="s">
        <v>98</v>
      </c>
      <c r="D107" s="15">
        <v>177</v>
      </c>
      <c r="E107" s="126" t="s">
        <v>41</v>
      </c>
      <c r="F107" s="14" t="s">
        <v>98</v>
      </c>
      <c r="G107" s="15">
        <f t="shared" si="41"/>
        <v>177</v>
      </c>
      <c r="H107" s="327"/>
      <c r="I107" s="14"/>
      <c r="J107" s="15">
        <f t="shared" si="42"/>
        <v>177</v>
      </c>
      <c r="K107" s="327"/>
    </row>
    <row r="108" spans="1:11" x14ac:dyDescent="0.25">
      <c r="A108" s="259"/>
      <c r="B108" s="137" t="s">
        <v>8</v>
      </c>
      <c r="C108" s="14"/>
      <c r="D108" s="15">
        <v>63</v>
      </c>
      <c r="E108" s="126"/>
      <c r="F108" s="14"/>
      <c r="G108" s="15">
        <f t="shared" si="41"/>
        <v>63</v>
      </c>
      <c r="H108" s="327"/>
      <c r="I108" s="14"/>
      <c r="J108" s="15">
        <f t="shared" si="42"/>
        <v>63</v>
      </c>
      <c r="K108" s="327"/>
    </row>
    <row r="109" spans="1:11" x14ac:dyDescent="0.25">
      <c r="A109" s="259"/>
      <c r="B109" s="137" t="s">
        <v>9</v>
      </c>
      <c r="C109" s="14"/>
      <c r="D109" s="15" t="s">
        <v>98</v>
      </c>
      <c r="E109" s="126"/>
      <c r="F109" s="14"/>
      <c r="G109" s="15" t="str">
        <f t="shared" si="41"/>
        <v>&lt;10</v>
      </c>
      <c r="H109" s="327"/>
      <c r="I109" s="14"/>
      <c r="J109" s="15" t="str">
        <f t="shared" si="42"/>
        <v>&lt;10</v>
      </c>
      <c r="K109" s="327"/>
    </row>
    <row r="110" spans="1:11" x14ac:dyDescent="0.25">
      <c r="A110" s="259"/>
      <c r="B110" s="137" t="s">
        <v>10</v>
      </c>
      <c r="C110" s="14"/>
      <c r="D110" s="15" t="s">
        <v>98</v>
      </c>
      <c r="E110" s="126"/>
      <c r="F110" s="14"/>
      <c r="G110" s="15" t="str">
        <f t="shared" si="41"/>
        <v>&lt;10</v>
      </c>
      <c r="H110" s="327"/>
      <c r="I110" s="14"/>
      <c r="J110" s="15" t="str">
        <f t="shared" si="42"/>
        <v>&lt;10</v>
      </c>
      <c r="K110" s="327"/>
    </row>
    <row r="111" spans="1:11" x14ac:dyDescent="0.25">
      <c r="A111" s="259"/>
      <c r="B111" s="138" t="s">
        <v>33</v>
      </c>
      <c r="C111" s="20">
        <v>31</v>
      </c>
      <c r="D111" s="18">
        <v>4104</v>
      </c>
      <c r="E111" s="81">
        <f>C111/D111</f>
        <v>7.5536062378167637E-3</v>
      </c>
      <c r="F111" s="20" t="s">
        <v>98</v>
      </c>
      <c r="G111" s="18">
        <f t="shared" si="41"/>
        <v>4104</v>
      </c>
      <c r="H111" s="322">
        <v>0</v>
      </c>
      <c r="I111" s="20">
        <v>15</v>
      </c>
      <c r="J111" s="18">
        <f t="shared" si="42"/>
        <v>4104</v>
      </c>
      <c r="K111" s="322">
        <f>I111/J111</f>
        <v>3.6549707602339179E-3</v>
      </c>
    </row>
    <row r="112" spans="1:11" x14ac:dyDescent="0.25">
      <c r="A112" s="259"/>
      <c r="B112" s="139" t="s">
        <v>11</v>
      </c>
      <c r="C112" s="21">
        <f t="shared" ref="C112:K112" si="43">C$122</f>
        <v>115</v>
      </c>
      <c r="D112" s="19">
        <f t="shared" si="43"/>
        <v>17566</v>
      </c>
      <c r="E112" s="82">
        <f t="shared" si="43"/>
        <v>6.5467380166230214E-3</v>
      </c>
      <c r="F112" s="21">
        <f t="shared" si="43"/>
        <v>18</v>
      </c>
      <c r="G112" s="19">
        <f t="shared" si="41"/>
        <v>17566</v>
      </c>
      <c r="H112" s="323">
        <f t="shared" si="43"/>
        <v>1.0247068199931686E-3</v>
      </c>
      <c r="I112" s="21">
        <f t="shared" si="43"/>
        <v>40</v>
      </c>
      <c r="J112" s="19">
        <f t="shared" si="42"/>
        <v>17566</v>
      </c>
      <c r="K112" s="323">
        <f t="shared" si="43"/>
        <v>2.277126266651486E-3</v>
      </c>
    </row>
    <row r="113" spans="1:11" x14ac:dyDescent="0.25">
      <c r="A113" s="259"/>
      <c r="B113" s="140" t="s">
        <v>15</v>
      </c>
      <c r="C113" s="14" t="s">
        <v>41</v>
      </c>
      <c r="D113" s="15">
        <f>D104-D106</f>
        <v>1375</v>
      </c>
      <c r="E113" s="9" t="s">
        <v>41</v>
      </c>
      <c r="F113" s="14" t="s">
        <v>41</v>
      </c>
      <c r="G113" s="15">
        <f>G104-G106</f>
        <v>1375</v>
      </c>
      <c r="H113" s="333" t="s">
        <v>41</v>
      </c>
      <c r="I113" s="14"/>
      <c r="J113" s="15">
        <f>J104-J106</f>
        <v>1375</v>
      </c>
      <c r="K113" s="333"/>
    </row>
    <row r="114" spans="1:11" ht="15.75" thickBot="1" x14ac:dyDescent="0.3">
      <c r="A114" s="260"/>
      <c r="B114" s="141" t="s">
        <v>16</v>
      </c>
      <c r="C114" s="16" t="s">
        <v>41</v>
      </c>
      <c r="D114" s="17">
        <f>D104-D105</f>
        <v>1063</v>
      </c>
      <c r="E114" s="27" t="s">
        <v>41</v>
      </c>
      <c r="F114" s="16" t="s">
        <v>41</v>
      </c>
      <c r="G114" s="17">
        <f>G104-G105</f>
        <v>1063</v>
      </c>
      <c r="H114" s="336" t="s">
        <v>41</v>
      </c>
      <c r="I114" s="16"/>
      <c r="J114" s="17">
        <f>J104-J105</f>
        <v>1063</v>
      </c>
      <c r="K114" s="336"/>
    </row>
    <row r="115" spans="1:11" x14ac:dyDescent="0.25">
      <c r="A115" s="254" t="s">
        <v>87</v>
      </c>
      <c r="B115" s="88" t="s">
        <v>4</v>
      </c>
      <c r="C115" s="94">
        <f>'ISS-OSS-ALTOSS by Elementary'!C203</f>
        <v>48</v>
      </c>
      <c r="D115" s="26">
        <f>'ISS-OSS-ALTOSS by Elementary'!D203</f>
        <v>9044</v>
      </c>
      <c r="E115" s="115">
        <f>'ISS-OSS-ALTOSS by Elementary'!E203</f>
        <v>5.307386112339673E-3</v>
      </c>
      <c r="F115" s="94" t="str">
        <f>'ISS-OSS-ALTOSS by Elementary'!F203</f>
        <v>&lt;10</v>
      </c>
      <c r="G115" s="26">
        <f>'ISS-OSS-ALTOSS by Elementary'!G203</f>
        <v>9044</v>
      </c>
      <c r="H115" s="326" t="s">
        <v>41</v>
      </c>
      <c r="I115" s="94" t="str">
        <f>'ISS-OSS-ALTOSS Overall'!J56</f>
        <v>&lt;10</v>
      </c>
      <c r="J115" s="26">
        <f>'ISS-OSS-ALTOSS by Elementary'!J203</f>
        <v>9044</v>
      </c>
      <c r="K115" s="326" t="str">
        <f>'ISS-OSS-ALTOSS by Elementary'!K203</f>
        <v>**</v>
      </c>
    </row>
    <row r="116" spans="1:11" x14ac:dyDescent="0.25">
      <c r="A116" s="252"/>
      <c r="B116" s="89" t="s">
        <v>5</v>
      </c>
      <c r="C116" s="14">
        <f>'ISS-OSS-ALTOSS by Elementary'!C204</f>
        <v>20</v>
      </c>
      <c r="D116" s="15">
        <f>'ISS-OSS-ALTOSS by Elementary'!D204</f>
        <v>4336</v>
      </c>
      <c r="E116" s="113">
        <f>'ISS-OSS-ALTOSS by Elementary'!E204</f>
        <v>4.6125461254612546E-3</v>
      </c>
      <c r="F116" s="14"/>
      <c r="G116" s="15">
        <f>'ISS-OSS-ALTOSS by Elementary'!G204</f>
        <v>4336</v>
      </c>
      <c r="H116" s="327"/>
      <c r="I116" s="14" t="str">
        <f>'ISS-OSS-ALTOSS Overall'!J57</f>
        <v>&lt;10</v>
      </c>
      <c r="J116" s="15">
        <f>'ISS-OSS-ALTOSS by Elementary'!J204</f>
        <v>4336</v>
      </c>
      <c r="K116" s="327" t="str">
        <f>'ISS-OSS-ALTOSS by Elementary'!K204</f>
        <v>**</v>
      </c>
    </row>
    <row r="117" spans="1:11" x14ac:dyDescent="0.25">
      <c r="A117" s="252"/>
      <c r="B117" s="89" t="s">
        <v>6</v>
      </c>
      <c r="C117" s="14">
        <f>'ISS-OSS-ALTOSS by Elementary'!C205</f>
        <v>35</v>
      </c>
      <c r="D117" s="15">
        <f>'ISS-OSS-ALTOSS by Elementary'!D205</f>
        <v>3124</v>
      </c>
      <c r="E117" s="113">
        <f>'ISS-OSS-ALTOSS by Elementary'!E205</f>
        <v>1.1203585147247119E-2</v>
      </c>
      <c r="F117" s="14"/>
      <c r="G117" s="15">
        <f>'ISS-OSS-ALTOSS by Elementary'!G205</f>
        <v>3124</v>
      </c>
      <c r="H117" s="327"/>
      <c r="I117" s="14">
        <f>'ISS-OSS-ALTOSS Overall'!J58</f>
        <v>26</v>
      </c>
      <c r="J117" s="15">
        <f>'ISS-OSS-ALTOSS by Elementary'!J205</f>
        <v>3124</v>
      </c>
      <c r="K117" s="327">
        <f>'ISS-OSS-ALTOSS by Elementary'!K205</f>
        <v>8.3226632522407171E-3</v>
      </c>
    </row>
    <row r="118" spans="1:11" x14ac:dyDescent="0.25">
      <c r="A118" s="252"/>
      <c r="B118" s="89" t="s">
        <v>7</v>
      </c>
      <c r="C118" s="14">
        <f>'ISS-OSS-ALTOSS by Elementary'!C206</f>
        <v>10</v>
      </c>
      <c r="D118" s="15">
        <f>'ISS-OSS-ALTOSS by Elementary'!D206</f>
        <v>717</v>
      </c>
      <c r="E118" s="113" t="str">
        <f>'ISS-OSS-ALTOSS by Elementary'!E206</f>
        <v>**</v>
      </c>
      <c r="F118" s="14"/>
      <c r="G118" s="15">
        <f>'ISS-OSS-ALTOSS by Elementary'!G206</f>
        <v>717</v>
      </c>
      <c r="H118" s="327"/>
      <c r="I118" s="14" t="str">
        <f>'ISS-OSS-ALTOSS Overall'!J59</f>
        <v>&lt;10</v>
      </c>
      <c r="J118" s="15">
        <f>'ISS-OSS-ALTOSS by Elementary'!J206</f>
        <v>717</v>
      </c>
      <c r="K118" s="327" t="str">
        <f>'ISS-OSS-ALTOSS by Elementary'!K206</f>
        <v>**</v>
      </c>
    </row>
    <row r="119" spans="1:11" x14ac:dyDescent="0.25">
      <c r="A119" s="252"/>
      <c r="B119" s="89" t="s">
        <v>8</v>
      </c>
      <c r="C119" s="14" t="str">
        <f>'ISS-OSS-ALTOSS by Elementary'!C207</f>
        <v>&lt;10</v>
      </c>
      <c r="D119" s="15" t="str">
        <f>'ISS-OSS-ALTOSS by Elementary'!D207</f>
        <v>&lt;10</v>
      </c>
      <c r="E119" s="113" t="str">
        <f>'ISS-OSS-ALTOSS by Elementary'!E207</f>
        <v>**</v>
      </c>
      <c r="F119" s="14"/>
      <c r="G119" s="15">
        <f>'ISS-OSS-ALTOSS by Elementary'!G207</f>
        <v>316</v>
      </c>
      <c r="H119" s="327"/>
      <c r="I119" s="14"/>
      <c r="J119" s="15" t="str">
        <f>'ISS-OSS-ALTOSS by Elementary'!J207</f>
        <v>&lt;10</v>
      </c>
      <c r="K119" s="327"/>
    </row>
    <row r="120" spans="1:11" x14ac:dyDescent="0.25">
      <c r="A120" s="252"/>
      <c r="B120" s="89" t="s">
        <v>9</v>
      </c>
      <c r="C120" s="14" t="str">
        <f>'ISS-OSS-ALTOSS by Elementary'!C208</f>
        <v>&lt;10</v>
      </c>
      <c r="D120" s="15">
        <f>'ISS-OSS-ALTOSS by Elementary'!D208</f>
        <v>26</v>
      </c>
      <c r="E120" s="113" t="str">
        <f>'ISS-OSS-ALTOSS by Elementary'!E208</f>
        <v>**</v>
      </c>
      <c r="F120" s="14"/>
      <c r="G120" s="15">
        <f>'ISS-OSS-ALTOSS by Elementary'!G208</f>
        <v>26</v>
      </c>
      <c r="H120" s="327"/>
      <c r="I120" s="14"/>
      <c r="J120" s="15">
        <f>'ISS-OSS-ALTOSS by Elementary'!J208</f>
        <v>26</v>
      </c>
      <c r="K120" s="327"/>
    </row>
    <row r="121" spans="1:11" x14ac:dyDescent="0.25">
      <c r="A121" s="252"/>
      <c r="B121" s="89" t="s">
        <v>10</v>
      </c>
      <c r="C121" s="14"/>
      <c r="D121" s="15"/>
      <c r="E121" s="113"/>
      <c r="F121" s="14"/>
      <c r="G121" s="15"/>
      <c r="H121" s="327"/>
      <c r="I121" s="14"/>
      <c r="J121" s="15"/>
      <c r="K121" s="327"/>
    </row>
    <row r="122" spans="1:11" x14ac:dyDescent="0.25">
      <c r="A122" s="252"/>
      <c r="B122" s="91" t="s">
        <v>11</v>
      </c>
      <c r="C122" s="21">
        <f>'ISS-OSS-ALTOSS by Elementary'!C210</f>
        <v>115</v>
      </c>
      <c r="D122" s="19">
        <f>'ISS-OSS-ALTOSS by Elementary'!D210</f>
        <v>17566</v>
      </c>
      <c r="E122" s="82">
        <f>'ISS-OSS-ALTOSS by Elementary'!E210</f>
        <v>6.5467380166230214E-3</v>
      </c>
      <c r="F122" s="21">
        <f>'ISS-OSS-ALTOSS by Elementary'!F210</f>
        <v>18</v>
      </c>
      <c r="G122" s="19">
        <f>'ISS-OSS-ALTOSS by Elementary'!G210</f>
        <v>17566</v>
      </c>
      <c r="H122" s="323">
        <f>'ISS-OSS-ALTOSS by Elementary'!H210</f>
        <v>1.0247068199931686E-3</v>
      </c>
      <c r="I122" s="21">
        <f>'ISS-OSS-ALTOSS Overall'!J63</f>
        <v>40</v>
      </c>
      <c r="J122" s="19">
        <f>'ISS-OSS-ALTOSS by Elementary'!J210</f>
        <v>17566</v>
      </c>
      <c r="K122" s="323">
        <f>'ISS-OSS-ALTOSS by Elementary'!K210</f>
        <v>2.277126266651486E-3</v>
      </c>
    </row>
    <row r="123" spans="1:11" x14ac:dyDescent="0.25">
      <c r="A123" s="252"/>
      <c r="B123" s="92" t="s">
        <v>15</v>
      </c>
      <c r="C123" s="14">
        <f>'ISS-OSS-ALTOSS by Elementary'!C211</f>
        <v>13</v>
      </c>
      <c r="D123" s="15">
        <f>'ISS-OSS-ALTOSS by Elementary'!D211</f>
        <v>5920</v>
      </c>
      <c r="E123" s="9">
        <f>'ISS-OSS-ALTOSS by Elementary'!E211</f>
        <v>-5.8961990349074463E-3</v>
      </c>
      <c r="F123" s="14"/>
      <c r="G123" s="15">
        <f>'ISS-OSS-ALTOSS by Elementary'!G211</f>
        <v>5920</v>
      </c>
      <c r="H123" s="324"/>
      <c r="I123" s="14" t="str">
        <f>'ISS-OSS-ALTOSS Overall'!J64</f>
        <v>**</v>
      </c>
      <c r="J123" s="15">
        <f>'ISS-OSS-ALTOSS by Elementary'!J211</f>
        <v>5920</v>
      </c>
      <c r="K123" s="333" t="str">
        <f>'ISS-OSS-ALTOSS by Elementary'!K211</f>
        <v>**</v>
      </c>
    </row>
    <row r="124" spans="1:11" ht="15.75" thickBot="1" x14ac:dyDescent="0.3">
      <c r="A124" s="253"/>
      <c r="B124" s="93" t="s">
        <v>16</v>
      </c>
      <c r="C124" s="16">
        <f>'ISS-OSS-ALTOSS by Elementary'!C212</f>
        <v>28</v>
      </c>
      <c r="D124" s="17">
        <f>'ISS-OSS-ALTOSS by Elementary'!D212</f>
        <v>4708</v>
      </c>
      <c r="E124" s="336">
        <f>'ISS-OSS-ALTOSS by Elementary'!E212</f>
        <v>6.9483998687841844E-4</v>
      </c>
      <c r="F124" s="16"/>
      <c r="G124" s="17">
        <f>'ISS-OSS-ALTOSS by Elementary'!G212</f>
        <v>4708</v>
      </c>
      <c r="H124" s="328"/>
      <c r="I124" s="16" t="str">
        <f>'ISS-OSS-ALTOSS Overall'!J65</f>
        <v>**</v>
      </c>
      <c r="J124" s="17">
        <f>'ISS-OSS-ALTOSS by Elementary'!J212</f>
        <v>4708</v>
      </c>
      <c r="K124" s="336" t="str">
        <f>'ISS-OSS-ALTOSS by Elementary'!K212</f>
        <v>**</v>
      </c>
    </row>
    <row r="125" spans="1:11" ht="15.75" thickBot="1" x14ac:dyDescent="0.3">
      <c r="A125" s="230" t="s">
        <v>89</v>
      </c>
      <c r="B125" s="231"/>
      <c r="C125" s="231"/>
      <c r="D125" s="231"/>
      <c r="E125" s="231"/>
      <c r="F125" s="231"/>
      <c r="G125" s="231"/>
      <c r="H125" s="231"/>
      <c r="I125" s="231"/>
      <c r="J125" s="231"/>
      <c r="K125" s="232"/>
    </row>
    <row r="126" spans="1:11" ht="29.25" customHeight="1" thickBot="1" x14ac:dyDescent="0.3">
      <c r="A126" s="255" t="s">
        <v>42</v>
      </c>
      <c r="B126" s="256"/>
      <c r="C126" s="256"/>
      <c r="D126" s="256"/>
      <c r="E126" s="256"/>
      <c r="F126" s="256"/>
      <c r="G126" s="256"/>
      <c r="H126" s="256"/>
      <c r="I126" s="256"/>
      <c r="J126" s="256"/>
      <c r="K126" s="257"/>
    </row>
  </sheetData>
  <mergeCells count="19">
    <mergeCell ref="A38:A48"/>
    <mergeCell ref="A16:A26"/>
    <mergeCell ref="A5:A15"/>
    <mergeCell ref="A27:A37"/>
    <mergeCell ref="A1:A4"/>
    <mergeCell ref="B1:B3"/>
    <mergeCell ref="C1:K2"/>
    <mergeCell ref="C3:E3"/>
    <mergeCell ref="F3:H3"/>
    <mergeCell ref="I3:K3"/>
    <mergeCell ref="A49:A59"/>
    <mergeCell ref="A71:A81"/>
    <mergeCell ref="A115:A124"/>
    <mergeCell ref="A125:K125"/>
    <mergeCell ref="A126:K126"/>
    <mergeCell ref="A104:A114"/>
    <mergeCell ref="A82:A92"/>
    <mergeCell ref="A60:A70"/>
    <mergeCell ref="A93:A103"/>
  </mergeCells>
  <conditionalFormatting sqref="B16:B22">
    <cfRule type="expression" dxfId="426" priority="159">
      <formula>MOD(ROW(),2)=0</formula>
    </cfRule>
  </conditionalFormatting>
  <conditionalFormatting sqref="B4">
    <cfRule type="expression" dxfId="425" priority="158">
      <formula>MOD(ROW(),2)=0</formula>
    </cfRule>
  </conditionalFormatting>
  <conditionalFormatting sqref="E16:E22">
    <cfRule type="expression" dxfId="424" priority="157">
      <formula>MOD(ROW(),2)=0</formula>
    </cfRule>
  </conditionalFormatting>
  <conditionalFormatting sqref="C16:D22 F16:G22 I16:J22">
    <cfRule type="expression" dxfId="423" priority="156">
      <formula>MOD(ROW(),2)=0</formula>
    </cfRule>
  </conditionalFormatting>
  <conditionalFormatting sqref="C25:E26">
    <cfRule type="expression" dxfId="422" priority="155">
      <formula>MOD(ROW(),2)=0</formula>
    </cfRule>
  </conditionalFormatting>
  <conditionalFormatting sqref="H16:H22">
    <cfRule type="expression" dxfId="421" priority="150">
      <formula>MOD(ROW(),2)=0</formula>
    </cfRule>
  </conditionalFormatting>
  <conditionalFormatting sqref="H25:H26">
    <cfRule type="expression" dxfId="420" priority="149">
      <formula>MOD(ROW(),2)=0</formula>
    </cfRule>
  </conditionalFormatting>
  <conditionalFormatting sqref="K16:K22">
    <cfRule type="expression" dxfId="419" priority="148">
      <formula>MOD(ROW(),2)=0</formula>
    </cfRule>
  </conditionalFormatting>
  <conditionalFormatting sqref="K25:K26">
    <cfRule type="expression" dxfId="418" priority="147">
      <formula>MOD(ROW(),2)=0</formula>
    </cfRule>
  </conditionalFormatting>
  <conditionalFormatting sqref="F25:F26">
    <cfRule type="expression" dxfId="417" priority="146">
      <formula>MOD(ROW(),2)=0</formula>
    </cfRule>
  </conditionalFormatting>
  <conditionalFormatting sqref="I25:I26">
    <cfRule type="expression" dxfId="416" priority="145">
      <formula>MOD(ROW(),2)=0</formula>
    </cfRule>
  </conditionalFormatting>
  <conditionalFormatting sqref="B38:B44">
    <cfRule type="expression" dxfId="415" priority="144">
      <formula>MOD(ROW(),2)=0</formula>
    </cfRule>
  </conditionalFormatting>
  <conditionalFormatting sqref="E38:E44">
    <cfRule type="expression" dxfId="414" priority="143">
      <formula>MOD(ROW(),2)=0</formula>
    </cfRule>
  </conditionalFormatting>
  <conditionalFormatting sqref="C38:D44 F38:G44 I38:J44">
    <cfRule type="expression" dxfId="413" priority="142">
      <formula>MOD(ROW(),2)=0</formula>
    </cfRule>
  </conditionalFormatting>
  <conditionalFormatting sqref="C47:E48">
    <cfRule type="expression" dxfId="412" priority="141">
      <formula>MOD(ROW(),2)=0</formula>
    </cfRule>
  </conditionalFormatting>
  <conditionalFormatting sqref="H38:H44">
    <cfRule type="expression" dxfId="411" priority="140">
      <formula>MOD(ROW(),2)=0</formula>
    </cfRule>
  </conditionalFormatting>
  <conditionalFormatting sqref="H47:H48">
    <cfRule type="expression" dxfId="410" priority="139">
      <formula>MOD(ROW(),2)=0</formula>
    </cfRule>
  </conditionalFormatting>
  <conditionalFormatting sqref="K38:K44">
    <cfRule type="expression" dxfId="409" priority="138">
      <formula>MOD(ROW(),2)=0</formula>
    </cfRule>
  </conditionalFormatting>
  <conditionalFormatting sqref="K47:K48">
    <cfRule type="expression" dxfId="408" priority="137">
      <formula>MOD(ROW(),2)=0</formula>
    </cfRule>
  </conditionalFormatting>
  <conditionalFormatting sqref="F47:F48">
    <cfRule type="expression" dxfId="407" priority="136">
      <formula>MOD(ROW(),2)=0</formula>
    </cfRule>
  </conditionalFormatting>
  <conditionalFormatting sqref="I47:I48">
    <cfRule type="expression" dxfId="406" priority="135">
      <formula>MOD(ROW(),2)=0</formula>
    </cfRule>
  </conditionalFormatting>
  <conditionalFormatting sqref="B60:B66">
    <cfRule type="expression" dxfId="405" priority="134">
      <formula>MOD(ROW(),2)=0</formula>
    </cfRule>
  </conditionalFormatting>
  <conditionalFormatting sqref="E60:E66">
    <cfRule type="expression" dxfId="404" priority="133">
      <formula>MOD(ROW(),2)=0</formula>
    </cfRule>
  </conditionalFormatting>
  <conditionalFormatting sqref="C60:D66 F60:G66 I60:J66">
    <cfRule type="expression" dxfId="403" priority="132">
      <formula>MOD(ROW(),2)=0</formula>
    </cfRule>
  </conditionalFormatting>
  <conditionalFormatting sqref="C69:E70">
    <cfRule type="expression" dxfId="402" priority="131">
      <formula>MOD(ROW(),2)=0</formula>
    </cfRule>
  </conditionalFormatting>
  <conditionalFormatting sqref="H60:H66">
    <cfRule type="expression" dxfId="401" priority="130">
      <formula>MOD(ROW(),2)=0</formula>
    </cfRule>
  </conditionalFormatting>
  <conditionalFormatting sqref="H69:H70">
    <cfRule type="expression" dxfId="400" priority="129">
      <formula>MOD(ROW(),2)=0</formula>
    </cfRule>
  </conditionalFormatting>
  <conditionalFormatting sqref="K60:K66">
    <cfRule type="expression" dxfId="399" priority="128">
      <formula>MOD(ROW(),2)=0</formula>
    </cfRule>
  </conditionalFormatting>
  <conditionalFormatting sqref="K69:K70">
    <cfRule type="expression" dxfId="398" priority="127">
      <formula>MOD(ROW(),2)=0</formula>
    </cfRule>
  </conditionalFormatting>
  <conditionalFormatting sqref="F69:F70">
    <cfRule type="expression" dxfId="397" priority="126">
      <formula>MOD(ROW(),2)=0</formula>
    </cfRule>
  </conditionalFormatting>
  <conditionalFormatting sqref="I69:I70">
    <cfRule type="expression" dxfId="396" priority="125">
      <formula>MOD(ROW(),2)=0</formula>
    </cfRule>
  </conditionalFormatting>
  <conditionalFormatting sqref="B82:B88">
    <cfRule type="expression" dxfId="395" priority="124">
      <formula>MOD(ROW(),2)=0</formula>
    </cfRule>
  </conditionalFormatting>
  <conditionalFormatting sqref="E82:E88">
    <cfRule type="expression" dxfId="394" priority="123">
      <formula>MOD(ROW(),2)=0</formula>
    </cfRule>
  </conditionalFormatting>
  <conditionalFormatting sqref="C82:D88 F82:G88 I82:J88">
    <cfRule type="expression" dxfId="393" priority="122">
      <formula>MOD(ROW(),2)=0</formula>
    </cfRule>
  </conditionalFormatting>
  <conditionalFormatting sqref="C91:E92">
    <cfRule type="expression" dxfId="392" priority="121">
      <formula>MOD(ROW(),2)=0</formula>
    </cfRule>
  </conditionalFormatting>
  <conditionalFormatting sqref="H82:H88">
    <cfRule type="expression" dxfId="391" priority="120">
      <formula>MOD(ROW(),2)=0</formula>
    </cfRule>
  </conditionalFormatting>
  <conditionalFormatting sqref="H91:H92">
    <cfRule type="expression" dxfId="390" priority="119">
      <formula>MOD(ROW(),2)=0</formula>
    </cfRule>
  </conditionalFormatting>
  <conditionalFormatting sqref="K82:K88">
    <cfRule type="expression" dxfId="389" priority="118">
      <formula>MOD(ROW(),2)=0</formula>
    </cfRule>
  </conditionalFormatting>
  <conditionalFormatting sqref="K91:K92">
    <cfRule type="expression" dxfId="388" priority="117">
      <formula>MOD(ROW(),2)=0</formula>
    </cfRule>
  </conditionalFormatting>
  <conditionalFormatting sqref="F91:G92">
    <cfRule type="expression" dxfId="387" priority="116">
      <formula>MOD(ROW(),2)=0</formula>
    </cfRule>
  </conditionalFormatting>
  <conditionalFormatting sqref="I91:J92">
    <cfRule type="expression" dxfId="386" priority="115">
      <formula>MOD(ROW(),2)=0</formula>
    </cfRule>
  </conditionalFormatting>
  <conditionalFormatting sqref="B104:B110">
    <cfRule type="expression" dxfId="385" priority="114">
      <formula>MOD(ROW(),2)=0</formula>
    </cfRule>
  </conditionalFormatting>
  <conditionalFormatting sqref="E104:E110">
    <cfRule type="expression" dxfId="384" priority="113">
      <formula>MOD(ROW(),2)=0</formula>
    </cfRule>
  </conditionalFormatting>
  <conditionalFormatting sqref="C104:D110 F104:G110 I104:J110">
    <cfRule type="expression" dxfId="383" priority="112">
      <formula>MOD(ROW(),2)=0</formula>
    </cfRule>
  </conditionalFormatting>
  <conditionalFormatting sqref="C113:E114">
    <cfRule type="expression" dxfId="382" priority="111">
      <formula>MOD(ROW(),2)=0</formula>
    </cfRule>
  </conditionalFormatting>
  <conditionalFormatting sqref="H104:H110">
    <cfRule type="expression" dxfId="381" priority="110">
      <formula>MOD(ROW(),2)=0</formula>
    </cfRule>
  </conditionalFormatting>
  <conditionalFormatting sqref="H113:H114">
    <cfRule type="expression" dxfId="380" priority="109">
      <formula>MOD(ROW(),2)=0</formula>
    </cfRule>
  </conditionalFormatting>
  <conditionalFormatting sqref="K104:K110">
    <cfRule type="expression" dxfId="379" priority="108">
      <formula>MOD(ROW(),2)=0</formula>
    </cfRule>
  </conditionalFormatting>
  <conditionalFormatting sqref="K113:K114">
    <cfRule type="expression" dxfId="378" priority="107">
      <formula>MOD(ROW(),2)=0</formula>
    </cfRule>
  </conditionalFormatting>
  <conditionalFormatting sqref="F113:F114">
    <cfRule type="expression" dxfId="377" priority="106">
      <formula>MOD(ROW(),2)=0</formula>
    </cfRule>
  </conditionalFormatting>
  <conditionalFormatting sqref="I113:I114">
    <cfRule type="expression" dxfId="376" priority="105">
      <formula>MOD(ROW(),2)=0</formula>
    </cfRule>
  </conditionalFormatting>
  <conditionalFormatting sqref="C4:E4">
    <cfRule type="expression" dxfId="375" priority="83">
      <formula>MOD(ROW(),2)=0</formula>
    </cfRule>
  </conditionalFormatting>
  <conditionalFormatting sqref="F4 H4">
    <cfRule type="expression" dxfId="374" priority="82">
      <formula>MOD(ROW(),2)=0</formula>
    </cfRule>
  </conditionalFormatting>
  <conditionalFormatting sqref="I4 K4">
    <cfRule type="expression" dxfId="373" priority="81">
      <formula>MOD(ROW(),2)=0</formula>
    </cfRule>
  </conditionalFormatting>
  <conditionalFormatting sqref="B5:B11">
    <cfRule type="expression" dxfId="372" priority="80">
      <formula>MOD(ROW(),2)=0</formula>
    </cfRule>
  </conditionalFormatting>
  <conditionalFormatting sqref="E5:E11">
    <cfRule type="expression" dxfId="371" priority="79">
      <formula>MOD(ROW(),2)=0</formula>
    </cfRule>
  </conditionalFormatting>
  <conditionalFormatting sqref="C5:D11 F5:G11 I5:J11">
    <cfRule type="expression" dxfId="370" priority="78">
      <formula>MOD(ROW(),2)=0</formula>
    </cfRule>
  </conditionalFormatting>
  <conditionalFormatting sqref="C14:E15">
    <cfRule type="expression" dxfId="369" priority="77">
      <formula>MOD(ROW(),2)=0</formula>
    </cfRule>
  </conditionalFormatting>
  <conditionalFormatting sqref="H5:H11">
    <cfRule type="expression" dxfId="368" priority="76">
      <formula>MOD(ROW(),2)=0</formula>
    </cfRule>
  </conditionalFormatting>
  <conditionalFormatting sqref="H14:H15">
    <cfRule type="expression" dxfId="367" priority="75">
      <formula>MOD(ROW(),2)=0</formula>
    </cfRule>
  </conditionalFormatting>
  <conditionalFormatting sqref="K5:K11">
    <cfRule type="expression" dxfId="366" priority="74">
      <formula>MOD(ROW(),2)=0</formula>
    </cfRule>
  </conditionalFormatting>
  <conditionalFormatting sqref="K14:K15">
    <cfRule type="expression" dxfId="365" priority="73">
      <formula>MOD(ROW(),2)=0</formula>
    </cfRule>
  </conditionalFormatting>
  <conditionalFormatting sqref="F14:G15">
    <cfRule type="expression" dxfId="364" priority="72">
      <formula>MOD(ROW(),2)=0</formula>
    </cfRule>
  </conditionalFormatting>
  <conditionalFormatting sqref="I14:J15">
    <cfRule type="expression" dxfId="363" priority="71">
      <formula>MOD(ROW(),2)=0</formula>
    </cfRule>
  </conditionalFormatting>
  <conditionalFormatting sqref="B27:B33">
    <cfRule type="expression" dxfId="362" priority="70">
      <formula>MOD(ROW(),2)=0</formula>
    </cfRule>
  </conditionalFormatting>
  <conditionalFormatting sqref="E27:E33">
    <cfRule type="expression" dxfId="361" priority="69">
      <formula>MOD(ROW(),2)=0</formula>
    </cfRule>
  </conditionalFormatting>
  <conditionalFormatting sqref="C27:D33 F27:G33 I27:J33">
    <cfRule type="expression" dxfId="360" priority="68">
      <formula>MOD(ROW(),2)=0</formula>
    </cfRule>
  </conditionalFormatting>
  <conditionalFormatting sqref="C36:E37">
    <cfRule type="expression" dxfId="359" priority="67">
      <formula>MOD(ROW(),2)=0</formula>
    </cfRule>
  </conditionalFormatting>
  <conditionalFormatting sqref="H27:H33">
    <cfRule type="expression" dxfId="358" priority="66">
      <formula>MOD(ROW(),2)=0</formula>
    </cfRule>
  </conditionalFormatting>
  <conditionalFormatting sqref="H36:H37">
    <cfRule type="expression" dxfId="357" priority="65">
      <formula>MOD(ROW(),2)=0</formula>
    </cfRule>
  </conditionalFormatting>
  <conditionalFormatting sqref="K27:K33">
    <cfRule type="expression" dxfId="356" priority="64">
      <formula>MOD(ROW(),2)=0</formula>
    </cfRule>
  </conditionalFormatting>
  <conditionalFormatting sqref="K36:K37">
    <cfRule type="expression" dxfId="355" priority="63">
      <formula>MOD(ROW(),2)=0</formula>
    </cfRule>
  </conditionalFormatting>
  <conditionalFormatting sqref="F36:F37">
    <cfRule type="expression" dxfId="354" priority="62">
      <formula>MOD(ROW(),2)=0</formula>
    </cfRule>
  </conditionalFormatting>
  <conditionalFormatting sqref="I36:I37">
    <cfRule type="expression" dxfId="353" priority="61">
      <formula>MOD(ROW(),2)=0</formula>
    </cfRule>
  </conditionalFormatting>
  <conditionalFormatting sqref="B49:B55">
    <cfRule type="expression" dxfId="352" priority="60">
      <formula>MOD(ROW(),2)=0</formula>
    </cfRule>
  </conditionalFormatting>
  <conditionalFormatting sqref="E49:E55">
    <cfRule type="expression" dxfId="351" priority="59">
      <formula>MOD(ROW(),2)=0</formula>
    </cfRule>
  </conditionalFormatting>
  <conditionalFormatting sqref="C49:D55 F49:G55 I49:J55">
    <cfRule type="expression" dxfId="350" priority="58">
      <formula>MOD(ROW(),2)=0</formula>
    </cfRule>
  </conditionalFormatting>
  <conditionalFormatting sqref="C58:E59">
    <cfRule type="expression" dxfId="349" priority="57">
      <formula>MOD(ROW(),2)=0</formula>
    </cfRule>
  </conditionalFormatting>
  <conditionalFormatting sqref="H49:H55">
    <cfRule type="expression" dxfId="348" priority="56">
      <formula>MOD(ROW(),2)=0</formula>
    </cfRule>
  </conditionalFormatting>
  <conditionalFormatting sqref="H58:H59">
    <cfRule type="expression" dxfId="347" priority="55">
      <formula>MOD(ROW(),2)=0</formula>
    </cfRule>
  </conditionalFormatting>
  <conditionalFormatting sqref="K49:K55">
    <cfRule type="expression" dxfId="346" priority="54">
      <formula>MOD(ROW(),2)=0</formula>
    </cfRule>
  </conditionalFormatting>
  <conditionalFormatting sqref="K58:K59">
    <cfRule type="expression" dxfId="345" priority="53">
      <formula>MOD(ROW(),2)=0</formula>
    </cfRule>
  </conditionalFormatting>
  <conditionalFormatting sqref="F58:F59">
    <cfRule type="expression" dxfId="344" priority="52">
      <formula>MOD(ROW(),2)=0</formula>
    </cfRule>
  </conditionalFormatting>
  <conditionalFormatting sqref="I58:I59">
    <cfRule type="expression" dxfId="343" priority="51">
      <formula>MOD(ROW(),2)=0</formula>
    </cfRule>
  </conditionalFormatting>
  <conditionalFormatting sqref="B71:B77">
    <cfRule type="expression" dxfId="342" priority="50">
      <formula>MOD(ROW(),2)=0</formula>
    </cfRule>
  </conditionalFormatting>
  <conditionalFormatting sqref="E71:E77">
    <cfRule type="expression" dxfId="341" priority="49">
      <formula>MOD(ROW(),2)=0</formula>
    </cfRule>
  </conditionalFormatting>
  <conditionalFormatting sqref="C71:D77 F71:G77 I71:J77">
    <cfRule type="expression" dxfId="340" priority="48">
      <formula>MOD(ROW(),2)=0</formula>
    </cfRule>
  </conditionalFormatting>
  <conditionalFormatting sqref="C80:E81">
    <cfRule type="expression" dxfId="339" priority="47">
      <formula>MOD(ROW(),2)=0</formula>
    </cfRule>
  </conditionalFormatting>
  <conditionalFormatting sqref="H71:H77">
    <cfRule type="expression" dxfId="338" priority="46">
      <formula>MOD(ROW(),2)=0</formula>
    </cfRule>
  </conditionalFormatting>
  <conditionalFormatting sqref="H80:H81">
    <cfRule type="expression" dxfId="337" priority="45">
      <formula>MOD(ROW(),2)=0</formula>
    </cfRule>
  </conditionalFormatting>
  <conditionalFormatting sqref="K71:K77">
    <cfRule type="expression" dxfId="336" priority="44">
      <formula>MOD(ROW(),2)=0</formula>
    </cfRule>
  </conditionalFormatting>
  <conditionalFormatting sqref="K80:K81">
    <cfRule type="expression" dxfId="335" priority="43">
      <formula>MOD(ROW(),2)=0</formula>
    </cfRule>
  </conditionalFormatting>
  <conditionalFormatting sqref="F80:F81">
    <cfRule type="expression" dxfId="334" priority="42">
      <formula>MOD(ROW(),2)=0</formula>
    </cfRule>
  </conditionalFormatting>
  <conditionalFormatting sqref="I80:I81">
    <cfRule type="expression" dxfId="333" priority="41">
      <formula>MOD(ROW(),2)=0</formula>
    </cfRule>
  </conditionalFormatting>
  <conditionalFormatting sqref="B115:B121">
    <cfRule type="expression" dxfId="332" priority="40">
      <formula>MOD(ROW(),2)=0</formula>
    </cfRule>
  </conditionalFormatting>
  <conditionalFormatting sqref="E115:E121">
    <cfRule type="expression" dxfId="331" priority="39">
      <formula>MOD(ROW(),2)=0</formula>
    </cfRule>
  </conditionalFormatting>
  <conditionalFormatting sqref="C115:D121 I115:J121">
    <cfRule type="expression" dxfId="330" priority="38">
      <formula>MOD(ROW(),2)=0</formula>
    </cfRule>
  </conditionalFormatting>
  <conditionalFormatting sqref="C123:E124">
    <cfRule type="expression" dxfId="329" priority="37">
      <formula>MOD(ROW(),2)=0</formula>
    </cfRule>
  </conditionalFormatting>
  <conditionalFormatting sqref="K115:K121">
    <cfRule type="expression" dxfId="328" priority="34">
      <formula>MOD(ROW(),2)=0</formula>
    </cfRule>
  </conditionalFormatting>
  <conditionalFormatting sqref="K123:K124">
    <cfRule type="expression" dxfId="327" priority="33">
      <formula>MOD(ROW(),2)=0</formula>
    </cfRule>
  </conditionalFormatting>
  <conditionalFormatting sqref="I123:J124">
    <cfRule type="expression" dxfId="326" priority="31">
      <formula>MOD(ROW(),2)=0</formula>
    </cfRule>
  </conditionalFormatting>
  <conditionalFormatting sqref="F115:G121">
    <cfRule type="expression" dxfId="325" priority="30">
      <formula>MOD(ROW(),2)=0</formula>
    </cfRule>
  </conditionalFormatting>
  <conditionalFormatting sqref="F123:G124">
    <cfRule type="expression" dxfId="324" priority="29">
      <formula>MOD(ROW(),2)=0</formula>
    </cfRule>
  </conditionalFormatting>
  <conditionalFormatting sqref="H115:H121">
    <cfRule type="expression" dxfId="323" priority="28">
      <formula>MOD(ROW(),2)=0</formula>
    </cfRule>
  </conditionalFormatting>
  <conditionalFormatting sqref="H123:H124">
    <cfRule type="expression" dxfId="322" priority="27">
      <formula>MOD(ROW(),2)=0</formula>
    </cfRule>
  </conditionalFormatting>
  <conditionalFormatting sqref="B93:B99">
    <cfRule type="expression" dxfId="321" priority="26">
      <formula>MOD(ROW(),2)=0</formula>
    </cfRule>
  </conditionalFormatting>
  <conditionalFormatting sqref="E93:E99">
    <cfRule type="expression" dxfId="320" priority="25">
      <formula>MOD(ROW(),2)=0</formula>
    </cfRule>
  </conditionalFormatting>
  <conditionalFormatting sqref="C93:D99 F93:G99 I93:J99">
    <cfRule type="expression" dxfId="319" priority="24">
      <formula>MOD(ROW(),2)=0</formula>
    </cfRule>
  </conditionalFormatting>
  <conditionalFormatting sqref="C102:E103">
    <cfRule type="expression" dxfId="318" priority="23">
      <formula>MOD(ROW(),2)=0</formula>
    </cfRule>
  </conditionalFormatting>
  <conditionalFormatting sqref="H93:H99">
    <cfRule type="expression" dxfId="317" priority="22">
      <formula>MOD(ROW(),2)=0</formula>
    </cfRule>
  </conditionalFormatting>
  <conditionalFormatting sqref="H102:H103">
    <cfRule type="expression" dxfId="316" priority="21">
      <formula>MOD(ROW(),2)=0</formula>
    </cfRule>
  </conditionalFormatting>
  <conditionalFormatting sqref="K93:K99">
    <cfRule type="expression" dxfId="315" priority="20">
      <formula>MOD(ROW(),2)=0</formula>
    </cfRule>
  </conditionalFormatting>
  <conditionalFormatting sqref="K102:K103">
    <cfRule type="expression" dxfId="314" priority="19">
      <formula>MOD(ROW(),2)=0</formula>
    </cfRule>
  </conditionalFormatting>
  <conditionalFormatting sqref="F102:G103">
    <cfRule type="expression" dxfId="313" priority="18">
      <formula>MOD(ROW(),2)=0</formula>
    </cfRule>
  </conditionalFormatting>
  <conditionalFormatting sqref="I102:J103">
    <cfRule type="expression" dxfId="312" priority="17">
      <formula>MOD(ROW(),2)=0</formula>
    </cfRule>
  </conditionalFormatting>
  <conditionalFormatting sqref="G4">
    <cfRule type="expression" dxfId="311" priority="16">
      <formula>MOD(ROW(),2)=0</formula>
    </cfRule>
  </conditionalFormatting>
  <conditionalFormatting sqref="J4">
    <cfRule type="expression" dxfId="310" priority="15">
      <formula>MOD(ROW(),2)=0</formula>
    </cfRule>
  </conditionalFormatting>
  <conditionalFormatting sqref="G113:G114">
    <cfRule type="expression" dxfId="309" priority="14">
      <formula>MOD(ROW(),2)=0</formula>
    </cfRule>
  </conditionalFormatting>
  <conditionalFormatting sqref="J113:J114">
    <cfRule type="expression" dxfId="308" priority="13">
      <formula>MOD(ROW(),2)=0</formula>
    </cfRule>
  </conditionalFormatting>
  <conditionalFormatting sqref="G25:G26">
    <cfRule type="expression" dxfId="307" priority="12">
      <formula>MOD(ROW(),2)=0</formula>
    </cfRule>
  </conditionalFormatting>
  <conditionalFormatting sqref="J25:J26">
    <cfRule type="expression" dxfId="306" priority="11">
      <formula>MOD(ROW(),2)=0</formula>
    </cfRule>
  </conditionalFormatting>
  <conditionalFormatting sqref="G36:G37">
    <cfRule type="expression" dxfId="305" priority="10">
      <formula>MOD(ROW(),2)=0</formula>
    </cfRule>
  </conditionalFormatting>
  <conditionalFormatting sqref="J36:J37">
    <cfRule type="expression" dxfId="304" priority="9">
      <formula>MOD(ROW(),2)=0</formula>
    </cfRule>
  </conditionalFormatting>
  <conditionalFormatting sqref="G47:G48">
    <cfRule type="expression" dxfId="303" priority="8">
      <formula>MOD(ROW(),2)=0</formula>
    </cfRule>
  </conditionalFormatting>
  <conditionalFormatting sqref="J47:J48">
    <cfRule type="expression" dxfId="302" priority="7">
      <formula>MOD(ROW(),2)=0</formula>
    </cfRule>
  </conditionalFormatting>
  <conditionalFormatting sqref="G58:G59">
    <cfRule type="expression" dxfId="301" priority="6">
      <formula>MOD(ROW(),2)=0</formula>
    </cfRule>
  </conditionalFormatting>
  <conditionalFormatting sqref="J58:J59">
    <cfRule type="expression" dxfId="300" priority="5">
      <formula>MOD(ROW(),2)=0</formula>
    </cfRule>
  </conditionalFormatting>
  <conditionalFormatting sqref="G69:G70">
    <cfRule type="expression" dxfId="299" priority="4">
      <formula>MOD(ROW(),2)=0</formula>
    </cfRule>
  </conditionalFormatting>
  <conditionalFormatting sqref="J69:J70">
    <cfRule type="expression" dxfId="298" priority="3">
      <formula>MOD(ROW(),2)=0</formula>
    </cfRule>
  </conditionalFormatting>
  <conditionalFormatting sqref="G80:G81">
    <cfRule type="expression" dxfId="297" priority="2">
      <formula>MOD(ROW(),2)=0</formula>
    </cfRule>
  </conditionalFormatting>
  <conditionalFormatting sqref="J80:J81">
    <cfRule type="expression" dxfId="29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K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4" customWidth="1"/>
    <col min="5" max="5" width="8" style="109" customWidth="1"/>
    <col min="6" max="7" width="8" style="104" customWidth="1"/>
    <col min="8" max="8" width="8" style="337" customWidth="1"/>
    <col min="9" max="10" width="8" style="104" customWidth="1"/>
    <col min="11" max="11" width="8" style="337" customWidth="1"/>
  </cols>
  <sheetData>
    <row r="1" spans="1:11" ht="15" customHeight="1" x14ac:dyDescent="0.25">
      <c r="A1" s="268" t="s">
        <v>17</v>
      </c>
      <c r="B1" s="218" t="s">
        <v>61</v>
      </c>
      <c r="C1" s="239" t="s">
        <v>106</v>
      </c>
      <c r="D1" s="240"/>
      <c r="E1" s="240"/>
      <c r="F1" s="240"/>
      <c r="G1" s="240"/>
      <c r="H1" s="240"/>
      <c r="I1" s="240"/>
      <c r="J1" s="240"/>
      <c r="K1" s="241"/>
    </row>
    <row r="2" spans="1:11" ht="29.25" customHeight="1" thickBot="1" x14ac:dyDescent="0.3">
      <c r="A2" s="269"/>
      <c r="B2" s="219"/>
      <c r="C2" s="242"/>
      <c r="D2" s="243"/>
      <c r="E2" s="243"/>
      <c r="F2" s="243"/>
      <c r="G2" s="243"/>
      <c r="H2" s="243"/>
      <c r="I2" s="243"/>
      <c r="J2" s="243"/>
      <c r="K2" s="244"/>
    </row>
    <row r="3" spans="1:11" ht="15" customHeight="1" thickBot="1" x14ac:dyDescent="0.3">
      <c r="A3" s="269"/>
      <c r="B3" s="271"/>
      <c r="C3" s="272" t="s">
        <v>54</v>
      </c>
      <c r="D3" s="273"/>
      <c r="E3" s="273"/>
      <c r="F3" s="273" t="s">
        <v>55</v>
      </c>
      <c r="G3" s="273"/>
      <c r="H3" s="273"/>
      <c r="I3" s="273" t="s">
        <v>56</v>
      </c>
      <c r="J3" s="273"/>
      <c r="K3" s="274"/>
    </row>
    <row r="4" spans="1:11" ht="63" customHeight="1" thickBot="1" x14ac:dyDescent="0.3">
      <c r="A4" s="270"/>
      <c r="B4" s="77" t="s">
        <v>0</v>
      </c>
      <c r="C4" s="107" t="s">
        <v>62</v>
      </c>
      <c r="D4" s="108" t="s">
        <v>102</v>
      </c>
      <c r="E4" s="111" t="s">
        <v>49</v>
      </c>
      <c r="F4" s="107" t="s">
        <v>50</v>
      </c>
      <c r="G4" s="108" t="s">
        <v>102</v>
      </c>
      <c r="H4" s="340" t="s">
        <v>51</v>
      </c>
      <c r="I4" s="116" t="s">
        <v>59</v>
      </c>
      <c r="J4" s="108" t="s">
        <v>102</v>
      </c>
      <c r="K4" s="338" t="s">
        <v>60</v>
      </c>
    </row>
    <row r="5" spans="1:11" x14ac:dyDescent="0.25">
      <c r="A5" s="275" t="s">
        <v>94</v>
      </c>
      <c r="B5" s="88" t="s">
        <v>4</v>
      </c>
      <c r="C5" s="96"/>
      <c r="D5" s="97">
        <v>10</v>
      </c>
      <c r="E5" s="87"/>
      <c r="F5" s="96"/>
      <c r="G5" s="97">
        <f t="shared" ref="G5:G8" si="0">D5</f>
        <v>10</v>
      </c>
      <c r="H5" s="330"/>
      <c r="I5" s="94"/>
      <c r="J5" s="26">
        <f t="shared" ref="J5:J8" si="1">D5</f>
        <v>10</v>
      </c>
      <c r="K5" s="326"/>
    </row>
    <row r="6" spans="1:11" x14ac:dyDescent="0.25">
      <c r="A6" s="259"/>
      <c r="B6" s="89" t="s">
        <v>5</v>
      </c>
      <c r="C6" s="14"/>
      <c r="D6" s="15" t="s">
        <v>98</v>
      </c>
      <c r="E6" s="80"/>
      <c r="F6" s="14"/>
      <c r="G6" s="15" t="str">
        <f t="shared" si="0"/>
        <v>&lt;10</v>
      </c>
      <c r="H6" s="327"/>
      <c r="I6" s="14"/>
      <c r="J6" s="15" t="str">
        <f t="shared" si="1"/>
        <v>&lt;10</v>
      </c>
      <c r="K6" s="327"/>
    </row>
    <row r="7" spans="1:11" x14ac:dyDescent="0.25">
      <c r="A7" s="259"/>
      <c r="B7" s="89" t="s">
        <v>6</v>
      </c>
      <c r="C7" s="14"/>
      <c r="D7" s="15" t="s">
        <v>98</v>
      </c>
      <c r="E7" s="80"/>
      <c r="F7" s="14"/>
      <c r="G7" s="15" t="str">
        <f t="shared" si="0"/>
        <v>&lt;10</v>
      </c>
      <c r="H7" s="327"/>
      <c r="I7" s="14"/>
      <c r="J7" s="15" t="str">
        <f t="shared" si="1"/>
        <v>&lt;10</v>
      </c>
      <c r="K7" s="327"/>
    </row>
    <row r="8" spans="1:11" x14ac:dyDescent="0.25">
      <c r="A8" s="259"/>
      <c r="B8" s="89" t="s">
        <v>7</v>
      </c>
      <c r="C8" s="14"/>
      <c r="D8" s="15" t="s">
        <v>98</v>
      </c>
      <c r="E8" s="80"/>
      <c r="F8" s="14"/>
      <c r="G8" s="15" t="str">
        <f t="shared" si="0"/>
        <v>&lt;10</v>
      </c>
      <c r="H8" s="327"/>
      <c r="I8" s="14"/>
      <c r="J8" s="15" t="str">
        <f t="shared" si="1"/>
        <v>&lt;10</v>
      </c>
      <c r="K8" s="327"/>
    </row>
    <row r="9" spans="1:11" x14ac:dyDescent="0.25">
      <c r="A9" s="259"/>
      <c r="B9" s="89" t="s">
        <v>8</v>
      </c>
      <c r="C9" s="14"/>
      <c r="D9" s="15"/>
      <c r="E9" s="80"/>
      <c r="F9" s="14"/>
      <c r="G9" s="15"/>
      <c r="H9" s="327"/>
      <c r="I9" s="14"/>
      <c r="J9" s="15"/>
      <c r="K9" s="327"/>
    </row>
    <row r="10" spans="1:11" x14ac:dyDescent="0.25">
      <c r="A10" s="259"/>
      <c r="B10" s="89" t="s">
        <v>9</v>
      </c>
      <c r="C10" s="14"/>
      <c r="D10" s="15"/>
      <c r="E10" s="80"/>
      <c r="F10" s="14"/>
      <c r="G10" s="15"/>
      <c r="H10" s="327"/>
      <c r="I10" s="14"/>
      <c r="J10" s="15"/>
      <c r="K10" s="327"/>
    </row>
    <row r="11" spans="1:11" x14ac:dyDescent="0.25">
      <c r="A11" s="259"/>
      <c r="B11" s="89" t="s">
        <v>10</v>
      </c>
      <c r="C11" s="14"/>
      <c r="D11" s="15"/>
      <c r="E11" s="80"/>
      <c r="F11" s="14"/>
      <c r="G11" s="15"/>
      <c r="H11" s="327"/>
      <c r="I11" s="14"/>
      <c r="J11" s="15"/>
      <c r="K11" s="327"/>
    </row>
    <row r="12" spans="1:11" x14ac:dyDescent="0.25">
      <c r="A12" s="259"/>
      <c r="B12" s="90" t="s">
        <v>95</v>
      </c>
      <c r="C12" s="20">
        <f t="shared" ref="C12:I12" si="2">C$78</f>
        <v>78</v>
      </c>
      <c r="D12" s="18">
        <f t="shared" si="2"/>
        <v>5639</v>
      </c>
      <c r="E12" s="81">
        <f t="shared" si="2"/>
        <v>1.3832239758822485E-2</v>
      </c>
      <c r="F12" s="20">
        <f t="shared" si="2"/>
        <v>12</v>
      </c>
      <c r="G12" s="18">
        <f t="shared" ref="G12:G13" si="3">D12</f>
        <v>5639</v>
      </c>
      <c r="H12" s="322">
        <f t="shared" si="2"/>
        <v>2.12803688597269E-3</v>
      </c>
      <c r="I12" s="20">
        <f t="shared" si="2"/>
        <v>25</v>
      </c>
      <c r="J12" s="18">
        <f t="shared" ref="J12:J13" si="4">D12</f>
        <v>5639</v>
      </c>
      <c r="K12" s="322">
        <f>$K$78</f>
        <v>4.4334101791097709E-3</v>
      </c>
    </row>
    <row r="13" spans="1:11" x14ac:dyDescent="0.25">
      <c r="A13" s="259"/>
      <c r="B13" s="91" t="s">
        <v>11</v>
      </c>
      <c r="C13" s="21">
        <f t="shared" ref="C13:K13" si="5">C$79</f>
        <v>115</v>
      </c>
      <c r="D13" s="19">
        <f t="shared" si="5"/>
        <v>17566</v>
      </c>
      <c r="E13" s="82">
        <f t="shared" si="5"/>
        <v>6.5467380166230214E-3</v>
      </c>
      <c r="F13" s="21">
        <f t="shared" si="5"/>
        <v>18</v>
      </c>
      <c r="G13" s="19">
        <f t="shared" si="3"/>
        <v>17566</v>
      </c>
      <c r="H13" s="323">
        <f t="shared" si="5"/>
        <v>1.0247068199931686E-3</v>
      </c>
      <c r="I13" s="21">
        <f t="shared" si="5"/>
        <v>40</v>
      </c>
      <c r="J13" s="19">
        <f t="shared" si="4"/>
        <v>17566</v>
      </c>
      <c r="K13" s="323">
        <f t="shared" si="5"/>
        <v>2.277126266651486E-3</v>
      </c>
    </row>
    <row r="14" spans="1:11" x14ac:dyDescent="0.25">
      <c r="A14" s="259"/>
      <c r="B14" s="92" t="s">
        <v>15</v>
      </c>
      <c r="C14" s="14"/>
      <c r="D14" s="15" t="s">
        <v>41</v>
      </c>
      <c r="E14" s="9"/>
      <c r="F14" s="14"/>
      <c r="G14" s="15" t="s">
        <v>41</v>
      </c>
      <c r="H14" s="333"/>
      <c r="I14" s="14"/>
      <c r="J14" s="15" t="s">
        <v>41</v>
      </c>
      <c r="K14" s="333"/>
    </row>
    <row r="15" spans="1:11" ht="15.75" thickBot="1" x14ac:dyDescent="0.3">
      <c r="A15" s="260"/>
      <c r="B15" s="93" t="s">
        <v>16</v>
      </c>
      <c r="C15" s="16"/>
      <c r="D15" s="17" t="s">
        <v>41</v>
      </c>
      <c r="E15" s="27"/>
      <c r="F15" s="16"/>
      <c r="G15" s="17" t="s">
        <v>41</v>
      </c>
      <c r="H15" s="336"/>
      <c r="I15" s="16"/>
      <c r="J15" s="17" t="s">
        <v>41</v>
      </c>
      <c r="K15" s="336"/>
    </row>
    <row r="16" spans="1:11" x14ac:dyDescent="0.25">
      <c r="A16" s="251" t="s">
        <v>43</v>
      </c>
      <c r="B16" s="88" t="s">
        <v>4</v>
      </c>
      <c r="C16" s="94"/>
      <c r="D16" s="26">
        <v>522</v>
      </c>
      <c r="E16" s="79"/>
      <c r="F16" s="94"/>
      <c r="G16" s="26">
        <f t="shared" ref="G16:G24" si="6">D16</f>
        <v>522</v>
      </c>
      <c r="H16" s="326"/>
      <c r="I16" s="94"/>
      <c r="J16" s="26">
        <f t="shared" ref="J16:J24" si="7">D16</f>
        <v>522</v>
      </c>
      <c r="K16" s="326"/>
    </row>
    <row r="17" spans="1:11" x14ac:dyDescent="0.25">
      <c r="A17" s="252"/>
      <c r="B17" s="89" t="s">
        <v>5</v>
      </c>
      <c r="C17" s="14"/>
      <c r="D17" s="15">
        <v>110</v>
      </c>
      <c r="E17" s="80"/>
      <c r="F17" s="14"/>
      <c r="G17" s="15">
        <f t="shared" si="6"/>
        <v>110</v>
      </c>
      <c r="H17" s="327"/>
      <c r="I17" s="14"/>
      <c r="J17" s="15">
        <f t="shared" si="7"/>
        <v>110</v>
      </c>
      <c r="K17" s="327"/>
    </row>
    <row r="18" spans="1:11" x14ac:dyDescent="0.25">
      <c r="A18" s="252"/>
      <c r="B18" s="89" t="s">
        <v>6</v>
      </c>
      <c r="C18" s="14"/>
      <c r="D18" s="15">
        <v>28</v>
      </c>
      <c r="E18" s="80"/>
      <c r="F18" s="14"/>
      <c r="G18" s="15">
        <f t="shared" si="6"/>
        <v>28</v>
      </c>
      <c r="H18" s="327"/>
      <c r="I18" s="14"/>
      <c r="J18" s="15">
        <f t="shared" si="7"/>
        <v>28</v>
      </c>
      <c r="K18" s="327"/>
    </row>
    <row r="19" spans="1:11" x14ac:dyDescent="0.25">
      <c r="A19" s="252"/>
      <c r="B19" s="89" t="s">
        <v>7</v>
      </c>
      <c r="C19" s="14"/>
      <c r="D19" s="15">
        <v>30</v>
      </c>
      <c r="E19" s="80"/>
      <c r="F19" s="14"/>
      <c r="G19" s="15">
        <f t="shared" si="6"/>
        <v>30</v>
      </c>
      <c r="H19" s="327"/>
      <c r="I19" s="14"/>
      <c r="J19" s="15">
        <f t="shared" si="7"/>
        <v>30</v>
      </c>
      <c r="K19" s="327"/>
    </row>
    <row r="20" spans="1:11" x14ac:dyDescent="0.25">
      <c r="A20" s="252"/>
      <c r="B20" s="89" t="s">
        <v>8</v>
      </c>
      <c r="C20" s="14"/>
      <c r="D20" s="15">
        <v>21</v>
      </c>
      <c r="E20" s="80"/>
      <c r="F20" s="14"/>
      <c r="G20" s="15">
        <f t="shared" si="6"/>
        <v>21</v>
      </c>
      <c r="H20" s="327"/>
      <c r="I20" s="14"/>
      <c r="J20" s="15">
        <f t="shared" si="7"/>
        <v>21</v>
      </c>
      <c r="K20" s="327"/>
    </row>
    <row r="21" spans="1:11" x14ac:dyDescent="0.25">
      <c r="A21" s="252"/>
      <c r="B21" s="89" t="s">
        <v>9</v>
      </c>
      <c r="C21" s="14"/>
      <c r="D21" s="15" t="s">
        <v>98</v>
      </c>
      <c r="E21" s="80"/>
      <c r="F21" s="14"/>
      <c r="G21" s="15" t="str">
        <f>$D$21</f>
        <v>&lt;10</v>
      </c>
      <c r="H21" s="327"/>
      <c r="I21" s="14"/>
      <c r="J21" s="15" t="str">
        <f>$D$21</f>
        <v>&lt;10</v>
      </c>
      <c r="K21" s="327"/>
    </row>
    <row r="22" spans="1:11" x14ac:dyDescent="0.25">
      <c r="A22" s="252"/>
      <c r="B22" s="89" t="s">
        <v>10</v>
      </c>
      <c r="C22" s="14"/>
      <c r="D22" s="15"/>
      <c r="E22" s="80"/>
      <c r="F22" s="14"/>
      <c r="G22" s="15"/>
      <c r="H22" s="327"/>
      <c r="I22" s="14"/>
      <c r="J22" s="15"/>
      <c r="K22" s="327"/>
    </row>
    <row r="23" spans="1:11" x14ac:dyDescent="0.25">
      <c r="A23" s="252"/>
      <c r="B23" s="90" t="s">
        <v>95</v>
      </c>
      <c r="C23" s="20">
        <f t="shared" ref="C23:I23" si="8">C$78</f>
        <v>78</v>
      </c>
      <c r="D23" s="18">
        <f t="shared" si="8"/>
        <v>5639</v>
      </c>
      <c r="E23" s="81">
        <f t="shared" si="8"/>
        <v>1.3832239758822485E-2</v>
      </c>
      <c r="F23" s="20">
        <f t="shared" si="8"/>
        <v>12</v>
      </c>
      <c r="G23" s="18">
        <f t="shared" si="6"/>
        <v>5639</v>
      </c>
      <c r="H23" s="322">
        <f t="shared" si="8"/>
        <v>2.12803688597269E-3</v>
      </c>
      <c r="I23" s="20">
        <f t="shared" si="8"/>
        <v>25</v>
      </c>
      <c r="J23" s="18">
        <f t="shared" si="7"/>
        <v>5639</v>
      </c>
      <c r="K23" s="322">
        <f>$K$78</f>
        <v>4.4334101791097709E-3</v>
      </c>
    </row>
    <row r="24" spans="1:11" x14ac:dyDescent="0.25">
      <c r="A24" s="252"/>
      <c r="B24" s="91" t="s">
        <v>11</v>
      </c>
      <c r="C24" s="21">
        <f t="shared" ref="C24:K24" si="9">C$79</f>
        <v>115</v>
      </c>
      <c r="D24" s="19">
        <f t="shared" si="9"/>
        <v>17566</v>
      </c>
      <c r="E24" s="82">
        <f t="shared" si="9"/>
        <v>6.5467380166230214E-3</v>
      </c>
      <c r="F24" s="21">
        <f t="shared" si="9"/>
        <v>18</v>
      </c>
      <c r="G24" s="19">
        <f t="shared" si="6"/>
        <v>17566</v>
      </c>
      <c r="H24" s="323">
        <f t="shared" si="9"/>
        <v>1.0247068199931686E-3</v>
      </c>
      <c r="I24" s="21">
        <f t="shared" si="9"/>
        <v>40</v>
      </c>
      <c r="J24" s="19">
        <f t="shared" si="7"/>
        <v>17566</v>
      </c>
      <c r="K24" s="323">
        <f t="shared" si="9"/>
        <v>2.277126266651486E-3</v>
      </c>
    </row>
    <row r="25" spans="1:11" x14ac:dyDescent="0.25">
      <c r="A25" s="252"/>
      <c r="B25" s="92" t="s">
        <v>15</v>
      </c>
      <c r="C25" s="14"/>
      <c r="D25" s="15">
        <f>D16-D18</f>
        <v>494</v>
      </c>
      <c r="E25" s="9"/>
      <c r="F25" s="14"/>
      <c r="G25" s="15">
        <f>G16-G18</f>
        <v>494</v>
      </c>
      <c r="H25" s="333"/>
      <c r="I25" s="14"/>
      <c r="J25" s="15">
        <f>J16-J18</f>
        <v>494</v>
      </c>
      <c r="K25" s="333"/>
    </row>
    <row r="26" spans="1:11" ht="15.75" thickBot="1" x14ac:dyDescent="0.3">
      <c r="A26" s="253"/>
      <c r="B26" s="93" t="s">
        <v>16</v>
      </c>
      <c r="C26" s="16"/>
      <c r="D26" s="17">
        <f>D16-D17</f>
        <v>412</v>
      </c>
      <c r="E26" s="27"/>
      <c r="F26" s="16"/>
      <c r="G26" s="17">
        <f>G16-G17</f>
        <v>412</v>
      </c>
      <c r="H26" s="336"/>
      <c r="I26" s="16"/>
      <c r="J26" s="17">
        <f>J16-J17</f>
        <v>412</v>
      </c>
      <c r="K26" s="336"/>
    </row>
    <row r="27" spans="1:11" x14ac:dyDescent="0.25">
      <c r="A27" s="258" t="s">
        <v>45</v>
      </c>
      <c r="B27" s="88" t="s">
        <v>4</v>
      </c>
      <c r="C27" s="94"/>
      <c r="D27" s="26">
        <v>16</v>
      </c>
      <c r="E27" s="79"/>
      <c r="F27" s="94"/>
      <c r="G27" s="26">
        <f t="shared" ref="G27:G30" si="10">D27</f>
        <v>16</v>
      </c>
      <c r="H27" s="326"/>
      <c r="I27" s="94"/>
      <c r="J27" s="26">
        <f t="shared" ref="J27:J30" si="11">D27</f>
        <v>16</v>
      </c>
      <c r="K27" s="326"/>
    </row>
    <row r="28" spans="1:11" x14ac:dyDescent="0.25">
      <c r="A28" s="259"/>
      <c r="B28" s="89" t="s">
        <v>5</v>
      </c>
      <c r="C28" s="14"/>
      <c r="D28" s="15" t="s">
        <v>98</v>
      </c>
      <c r="E28" s="80"/>
      <c r="F28" s="14"/>
      <c r="G28" s="15" t="str">
        <f t="shared" si="10"/>
        <v>&lt;10</v>
      </c>
      <c r="H28" s="327"/>
      <c r="I28" s="14"/>
      <c r="J28" s="15" t="str">
        <f t="shared" si="11"/>
        <v>&lt;10</v>
      </c>
      <c r="K28" s="327"/>
    </row>
    <row r="29" spans="1:11" x14ac:dyDescent="0.25">
      <c r="A29" s="259"/>
      <c r="B29" s="89" t="s">
        <v>6</v>
      </c>
      <c r="C29" s="14"/>
      <c r="D29" s="15" t="s">
        <v>98</v>
      </c>
      <c r="E29" s="80"/>
      <c r="F29" s="14"/>
      <c r="G29" s="15" t="str">
        <f t="shared" si="10"/>
        <v>&lt;10</v>
      </c>
      <c r="H29" s="327"/>
      <c r="I29" s="14"/>
      <c r="J29" s="15" t="str">
        <f t="shared" si="11"/>
        <v>&lt;10</v>
      </c>
      <c r="K29" s="327"/>
    </row>
    <row r="30" spans="1:11" x14ac:dyDescent="0.25">
      <c r="A30" s="259"/>
      <c r="B30" s="89" t="s">
        <v>7</v>
      </c>
      <c r="C30" s="14"/>
      <c r="D30" s="15" t="s">
        <v>98</v>
      </c>
      <c r="E30" s="80"/>
      <c r="F30" s="14"/>
      <c r="G30" s="15" t="str">
        <f t="shared" si="10"/>
        <v>&lt;10</v>
      </c>
      <c r="H30" s="327"/>
      <c r="I30" s="14"/>
      <c r="J30" s="15" t="str">
        <f t="shared" si="11"/>
        <v>&lt;10</v>
      </c>
      <c r="K30" s="327"/>
    </row>
    <row r="31" spans="1:11" x14ac:dyDescent="0.25">
      <c r="A31" s="259"/>
      <c r="B31" s="89" t="s">
        <v>8</v>
      </c>
      <c r="C31" s="14"/>
      <c r="D31" s="15"/>
      <c r="E31" s="80"/>
      <c r="F31" s="14"/>
      <c r="G31" s="15"/>
      <c r="H31" s="327"/>
      <c r="I31" s="14"/>
      <c r="J31" s="15"/>
      <c r="K31" s="327"/>
    </row>
    <row r="32" spans="1:11" x14ac:dyDescent="0.25">
      <c r="A32" s="259"/>
      <c r="B32" s="89" t="s">
        <v>9</v>
      </c>
      <c r="C32" s="14"/>
      <c r="D32" s="15"/>
      <c r="E32" s="80"/>
      <c r="F32" s="14"/>
      <c r="G32" s="15"/>
      <c r="H32" s="327"/>
      <c r="I32" s="14"/>
      <c r="J32" s="15"/>
      <c r="K32" s="327"/>
    </row>
    <row r="33" spans="1:11" x14ac:dyDescent="0.25">
      <c r="A33" s="259"/>
      <c r="B33" s="89" t="s">
        <v>10</v>
      </c>
      <c r="C33" s="14"/>
      <c r="D33" s="15"/>
      <c r="E33" s="80"/>
      <c r="F33" s="14"/>
      <c r="G33" s="15"/>
      <c r="H33" s="327"/>
      <c r="I33" s="14"/>
      <c r="J33" s="15"/>
      <c r="K33" s="327"/>
    </row>
    <row r="34" spans="1:11" x14ac:dyDescent="0.25">
      <c r="A34" s="259"/>
      <c r="B34" s="90" t="s">
        <v>95</v>
      </c>
      <c r="C34" s="20">
        <f t="shared" ref="C34:K34" si="12">C$78</f>
        <v>78</v>
      </c>
      <c r="D34" s="18">
        <f t="shared" si="12"/>
        <v>5639</v>
      </c>
      <c r="E34" s="81">
        <f t="shared" si="12"/>
        <v>1.3832239758822485E-2</v>
      </c>
      <c r="F34" s="20">
        <f t="shared" si="12"/>
        <v>12</v>
      </c>
      <c r="G34" s="18">
        <f t="shared" si="12"/>
        <v>5639</v>
      </c>
      <c r="H34" s="322">
        <f t="shared" si="12"/>
        <v>2.12803688597269E-3</v>
      </c>
      <c r="I34" s="20">
        <f t="shared" si="12"/>
        <v>25</v>
      </c>
      <c r="J34" s="18">
        <f t="shared" si="12"/>
        <v>5639</v>
      </c>
      <c r="K34" s="322">
        <f t="shared" si="12"/>
        <v>4.4334101791097709E-3</v>
      </c>
    </row>
    <row r="35" spans="1:11" x14ac:dyDescent="0.25">
      <c r="A35" s="259"/>
      <c r="B35" s="91" t="s">
        <v>11</v>
      </c>
      <c r="C35" s="21">
        <f t="shared" ref="C35:K35" si="13">C$79</f>
        <v>115</v>
      </c>
      <c r="D35" s="19">
        <f t="shared" si="13"/>
        <v>17566</v>
      </c>
      <c r="E35" s="82">
        <f t="shared" si="13"/>
        <v>6.5467380166230214E-3</v>
      </c>
      <c r="F35" s="21">
        <f t="shared" si="13"/>
        <v>18</v>
      </c>
      <c r="G35" s="19">
        <f t="shared" si="13"/>
        <v>17566</v>
      </c>
      <c r="H35" s="323">
        <f t="shared" si="13"/>
        <v>1.0247068199931686E-3</v>
      </c>
      <c r="I35" s="21">
        <f t="shared" si="13"/>
        <v>40</v>
      </c>
      <c r="J35" s="19">
        <f t="shared" si="13"/>
        <v>17566</v>
      </c>
      <c r="K35" s="323">
        <f t="shared" si="13"/>
        <v>2.277126266651486E-3</v>
      </c>
    </row>
    <row r="36" spans="1:11" x14ac:dyDescent="0.25">
      <c r="A36" s="259"/>
      <c r="B36" s="92" t="s">
        <v>15</v>
      </c>
      <c r="C36" s="14"/>
      <c r="D36" s="15" t="s">
        <v>41</v>
      </c>
      <c r="E36" s="9"/>
      <c r="F36" s="14"/>
      <c r="G36" s="15" t="s">
        <v>41</v>
      </c>
      <c r="H36" s="333"/>
      <c r="I36" s="14"/>
      <c r="J36" s="15" t="s">
        <v>41</v>
      </c>
      <c r="K36" s="333"/>
    </row>
    <row r="37" spans="1:11" ht="15.75" thickBot="1" x14ac:dyDescent="0.3">
      <c r="A37" s="260"/>
      <c r="B37" s="93" t="s">
        <v>16</v>
      </c>
      <c r="C37" s="16"/>
      <c r="D37" s="17" t="s">
        <v>41</v>
      </c>
      <c r="E37" s="27"/>
      <c r="F37" s="16"/>
      <c r="G37" s="17" t="s">
        <v>41</v>
      </c>
      <c r="H37" s="336"/>
      <c r="I37" s="16"/>
      <c r="J37" s="17" t="s">
        <v>41</v>
      </c>
      <c r="K37" s="336"/>
    </row>
    <row r="38" spans="1:11" x14ac:dyDescent="0.25">
      <c r="A38" s="254" t="s">
        <v>44</v>
      </c>
      <c r="B38" s="88" t="s">
        <v>4</v>
      </c>
      <c r="C38" s="94" t="s">
        <v>98</v>
      </c>
      <c r="D38" s="26">
        <v>952</v>
      </c>
      <c r="E38" s="79" t="s">
        <v>41</v>
      </c>
      <c r="F38" s="94"/>
      <c r="G38" s="26">
        <f t="shared" ref="G38:G48" si="14">D38</f>
        <v>952</v>
      </c>
      <c r="H38" s="326"/>
      <c r="I38" s="94" t="s">
        <v>98</v>
      </c>
      <c r="J38" s="26">
        <f t="shared" ref="J38:J48" si="15">D38</f>
        <v>952</v>
      </c>
      <c r="K38" s="326" t="s">
        <v>41</v>
      </c>
    </row>
    <row r="39" spans="1:11" x14ac:dyDescent="0.25">
      <c r="A39" s="252"/>
      <c r="B39" s="89" t="s">
        <v>5</v>
      </c>
      <c r="C39" s="14" t="s">
        <v>98</v>
      </c>
      <c r="D39" s="15">
        <v>644</v>
      </c>
      <c r="E39" s="80" t="s">
        <v>41</v>
      </c>
      <c r="F39" s="14"/>
      <c r="G39" s="15">
        <f t="shared" si="14"/>
        <v>644</v>
      </c>
      <c r="H39" s="327"/>
      <c r="I39" s="14" t="s">
        <v>98</v>
      </c>
      <c r="J39" s="15">
        <f t="shared" si="15"/>
        <v>644</v>
      </c>
      <c r="K39" s="327" t="s">
        <v>41</v>
      </c>
    </row>
    <row r="40" spans="1:11" x14ac:dyDescent="0.25">
      <c r="A40" s="252"/>
      <c r="B40" s="89" t="s">
        <v>6</v>
      </c>
      <c r="C40" s="14" t="s">
        <v>98</v>
      </c>
      <c r="D40" s="15">
        <v>212</v>
      </c>
      <c r="E40" s="80" t="s">
        <v>41</v>
      </c>
      <c r="F40" s="14"/>
      <c r="G40" s="15">
        <f t="shared" si="14"/>
        <v>212</v>
      </c>
      <c r="H40" s="327"/>
      <c r="I40" s="14" t="s">
        <v>98</v>
      </c>
      <c r="J40" s="15">
        <f t="shared" si="15"/>
        <v>212</v>
      </c>
      <c r="K40" s="327" t="s">
        <v>41</v>
      </c>
    </row>
    <row r="41" spans="1:11" x14ac:dyDescent="0.25">
      <c r="A41" s="252"/>
      <c r="B41" s="89" t="s">
        <v>7</v>
      </c>
      <c r="C41" s="14" t="s">
        <v>98</v>
      </c>
      <c r="D41" s="15">
        <v>58</v>
      </c>
      <c r="E41" s="80" t="s">
        <v>41</v>
      </c>
      <c r="F41" s="14"/>
      <c r="G41" s="15">
        <f t="shared" si="14"/>
        <v>58</v>
      </c>
      <c r="H41" s="327"/>
      <c r="I41" s="14" t="s">
        <v>98</v>
      </c>
      <c r="J41" s="15">
        <f t="shared" si="15"/>
        <v>58</v>
      </c>
      <c r="K41" s="327" t="s">
        <v>41</v>
      </c>
    </row>
    <row r="42" spans="1:11" x14ac:dyDescent="0.25">
      <c r="A42" s="252"/>
      <c r="B42" s="89" t="s">
        <v>8</v>
      </c>
      <c r="C42" s="14" t="s">
        <v>98</v>
      </c>
      <c r="D42" s="15">
        <v>29</v>
      </c>
      <c r="E42" s="80" t="s">
        <v>41</v>
      </c>
      <c r="F42" s="14"/>
      <c r="G42" s="15">
        <f t="shared" si="14"/>
        <v>29</v>
      </c>
      <c r="H42" s="327"/>
      <c r="I42" s="14"/>
      <c r="J42" s="15">
        <f t="shared" si="15"/>
        <v>29</v>
      </c>
      <c r="K42" s="327"/>
    </row>
    <row r="43" spans="1:11" x14ac:dyDescent="0.25">
      <c r="A43" s="252"/>
      <c r="B43" s="89" t="s">
        <v>9</v>
      </c>
      <c r="C43" s="14"/>
      <c r="D43" s="15" t="s">
        <v>98</v>
      </c>
      <c r="E43" s="80"/>
      <c r="F43" s="14"/>
      <c r="G43" s="15" t="str">
        <f>$D$43</f>
        <v>&lt;10</v>
      </c>
      <c r="H43" s="327"/>
      <c r="I43" s="14"/>
      <c r="J43" s="15" t="str">
        <f>$D$43</f>
        <v>&lt;10</v>
      </c>
      <c r="K43" s="327"/>
    </row>
    <row r="44" spans="1:11" x14ac:dyDescent="0.25">
      <c r="A44" s="252"/>
      <c r="B44" s="89" t="s">
        <v>10</v>
      </c>
      <c r="C44" s="14"/>
      <c r="D44" s="15"/>
      <c r="E44" s="80"/>
      <c r="F44" s="14"/>
      <c r="G44" s="15"/>
      <c r="H44" s="327"/>
      <c r="I44" s="14"/>
      <c r="J44" s="15"/>
      <c r="K44" s="327"/>
    </row>
    <row r="45" spans="1:11" x14ac:dyDescent="0.25">
      <c r="A45" s="252"/>
      <c r="B45" s="90" t="s">
        <v>95</v>
      </c>
      <c r="C45" s="20">
        <f t="shared" ref="C45:I45" si="16">C$78</f>
        <v>78</v>
      </c>
      <c r="D45" s="18">
        <f t="shared" si="16"/>
        <v>5639</v>
      </c>
      <c r="E45" s="81">
        <f t="shared" si="16"/>
        <v>1.3832239758822485E-2</v>
      </c>
      <c r="F45" s="20">
        <f t="shared" si="16"/>
        <v>12</v>
      </c>
      <c r="G45" s="18">
        <f t="shared" si="14"/>
        <v>5639</v>
      </c>
      <c r="H45" s="322">
        <f t="shared" si="16"/>
        <v>2.12803688597269E-3</v>
      </c>
      <c r="I45" s="20">
        <f t="shared" si="16"/>
        <v>25</v>
      </c>
      <c r="J45" s="18">
        <f t="shared" si="15"/>
        <v>5639</v>
      </c>
      <c r="K45" s="322">
        <f>$K$78</f>
        <v>4.4334101791097709E-3</v>
      </c>
    </row>
    <row r="46" spans="1:11" x14ac:dyDescent="0.25">
      <c r="A46" s="252"/>
      <c r="B46" s="91" t="s">
        <v>11</v>
      </c>
      <c r="C46" s="21">
        <f t="shared" ref="C46:K46" si="17">C$79</f>
        <v>115</v>
      </c>
      <c r="D46" s="19">
        <f t="shared" si="17"/>
        <v>17566</v>
      </c>
      <c r="E46" s="82">
        <f t="shared" si="17"/>
        <v>6.5467380166230214E-3</v>
      </c>
      <c r="F46" s="21">
        <f t="shared" si="17"/>
        <v>18</v>
      </c>
      <c r="G46" s="19">
        <f t="shared" si="14"/>
        <v>17566</v>
      </c>
      <c r="H46" s="323">
        <f t="shared" si="17"/>
        <v>1.0247068199931686E-3</v>
      </c>
      <c r="I46" s="21">
        <f t="shared" si="17"/>
        <v>40</v>
      </c>
      <c r="J46" s="19">
        <f t="shared" si="15"/>
        <v>17566</v>
      </c>
      <c r="K46" s="323">
        <f t="shared" si="17"/>
        <v>2.277126266651486E-3</v>
      </c>
    </row>
    <row r="47" spans="1:11" x14ac:dyDescent="0.25">
      <c r="A47" s="252"/>
      <c r="B47" s="92" t="s">
        <v>15</v>
      </c>
      <c r="C47" s="14" t="s">
        <v>41</v>
      </c>
      <c r="D47" s="15" t="s">
        <v>41</v>
      </c>
      <c r="E47" s="9" t="s">
        <v>41</v>
      </c>
      <c r="F47" s="14"/>
      <c r="G47" s="15" t="str">
        <f t="shared" si="14"/>
        <v>**</v>
      </c>
      <c r="H47" s="333"/>
      <c r="I47" s="14" t="s">
        <v>41</v>
      </c>
      <c r="J47" s="15">
        <f>J38-J40</f>
        <v>740</v>
      </c>
      <c r="K47" s="333" t="s">
        <v>41</v>
      </c>
    </row>
    <row r="48" spans="1:11" ht="15.75" thickBot="1" x14ac:dyDescent="0.3">
      <c r="A48" s="253"/>
      <c r="B48" s="93" t="s">
        <v>16</v>
      </c>
      <c r="C48" s="16" t="s">
        <v>41</v>
      </c>
      <c r="D48" s="17">
        <f>D38-D39</f>
        <v>308</v>
      </c>
      <c r="E48" s="27" t="s">
        <v>41</v>
      </c>
      <c r="F48" s="16"/>
      <c r="G48" s="17">
        <f t="shared" si="14"/>
        <v>308</v>
      </c>
      <c r="H48" s="336"/>
      <c r="I48" s="16" t="s">
        <v>41</v>
      </c>
      <c r="J48" s="17">
        <f t="shared" si="15"/>
        <v>308</v>
      </c>
      <c r="K48" s="336" t="s">
        <v>41</v>
      </c>
    </row>
    <row r="49" spans="1:11" ht="15" customHeight="1" x14ac:dyDescent="0.25">
      <c r="A49" s="258" t="s">
        <v>46</v>
      </c>
      <c r="B49" s="88" t="s">
        <v>4</v>
      </c>
      <c r="C49" s="94">
        <v>21</v>
      </c>
      <c r="D49" s="26">
        <v>1547</v>
      </c>
      <c r="E49" s="79">
        <f>C49/D49</f>
        <v>1.3574660633484163E-2</v>
      </c>
      <c r="F49" s="94" t="s">
        <v>98</v>
      </c>
      <c r="G49" s="26">
        <f t="shared" ref="G49:G59" si="18">D49</f>
        <v>1547</v>
      </c>
      <c r="H49" s="326" t="s">
        <v>41</v>
      </c>
      <c r="I49" s="94" t="s">
        <v>98</v>
      </c>
      <c r="J49" s="26">
        <f t="shared" ref="J49:J59" si="19">D49</f>
        <v>1547</v>
      </c>
      <c r="K49" s="326" t="s">
        <v>41</v>
      </c>
    </row>
    <row r="50" spans="1:11" x14ac:dyDescent="0.25">
      <c r="A50" s="259"/>
      <c r="B50" s="89" t="s">
        <v>5</v>
      </c>
      <c r="C50" s="14" t="s">
        <v>98</v>
      </c>
      <c r="D50" s="15">
        <v>583</v>
      </c>
      <c r="E50" s="80" t="s">
        <v>41</v>
      </c>
      <c r="F50" s="14"/>
      <c r="G50" s="15">
        <f t="shared" si="18"/>
        <v>583</v>
      </c>
      <c r="H50" s="327"/>
      <c r="I50" s="14" t="s">
        <v>98</v>
      </c>
      <c r="J50" s="15">
        <f t="shared" si="19"/>
        <v>583</v>
      </c>
      <c r="K50" s="327"/>
    </row>
    <row r="51" spans="1:11" x14ac:dyDescent="0.25">
      <c r="A51" s="259"/>
      <c r="B51" s="89" t="s">
        <v>6</v>
      </c>
      <c r="C51" s="14">
        <v>27</v>
      </c>
      <c r="D51" s="15">
        <v>597</v>
      </c>
      <c r="E51" s="80">
        <f>C51/D51</f>
        <v>4.5226130653266333E-2</v>
      </c>
      <c r="F51" s="14">
        <v>10</v>
      </c>
      <c r="G51" s="15">
        <f t="shared" si="18"/>
        <v>597</v>
      </c>
      <c r="H51" s="341">
        <f>F51/G51</f>
        <v>1.675041876046901E-2</v>
      </c>
      <c r="I51" s="14">
        <v>12</v>
      </c>
      <c r="J51" s="15">
        <f t="shared" si="19"/>
        <v>597</v>
      </c>
      <c r="K51" s="341">
        <f>I51/J51</f>
        <v>2.0100502512562814E-2</v>
      </c>
    </row>
    <row r="52" spans="1:11" x14ac:dyDescent="0.25">
      <c r="A52" s="259"/>
      <c r="B52" s="89" t="s">
        <v>7</v>
      </c>
      <c r="C52" s="14" t="s">
        <v>98</v>
      </c>
      <c r="D52" s="15">
        <v>134</v>
      </c>
      <c r="E52" s="80" t="s">
        <v>41</v>
      </c>
      <c r="F52" s="14"/>
      <c r="G52" s="15">
        <f t="shared" si="18"/>
        <v>134</v>
      </c>
      <c r="H52" s="327"/>
      <c r="I52" s="14" t="s">
        <v>98</v>
      </c>
      <c r="J52" s="15">
        <f t="shared" si="19"/>
        <v>134</v>
      </c>
      <c r="K52" s="327" t="s">
        <v>41</v>
      </c>
    </row>
    <row r="53" spans="1:11" x14ac:dyDescent="0.25">
      <c r="A53" s="259"/>
      <c r="B53" s="89" t="s">
        <v>8</v>
      </c>
      <c r="C53" s="14"/>
      <c r="D53" s="15">
        <v>65</v>
      </c>
      <c r="E53" s="80"/>
      <c r="F53" s="14"/>
      <c r="G53" s="15">
        <f t="shared" si="18"/>
        <v>65</v>
      </c>
      <c r="H53" s="327"/>
      <c r="I53" s="14"/>
      <c r="J53" s="15">
        <f t="shared" si="19"/>
        <v>65</v>
      </c>
      <c r="K53" s="327"/>
    </row>
    <row r="54" spans="1:11" x14ac:dyDescent="0.25">
      <c r="A54" s="259"/>
      <c r="B54" s="89" t="s">
        <v>9</v>
      </c>
      <c r="C54" s="14" t="s">
        <v>98</v>
      </c>
      <c r="D54" s="15">
        <v>14</v>
      </c>
      <c r="E54" s="80" t="s">
        <v>41</v>
      </c>
      <c r="F54" s="14"/>
      <c r="G54" s="15">
        <f t="shared" si="18"/>
        <v>14</v>
      </c>
      <c r="H54" s="327"/>
      <c r="I54" s="14"/>
      <c r="J54" s="15">
        <f t="shared" si="19"/>
        <v>14</v>
      </c>
      <c r="K54" s="327"/>
    </row>
    <row r="55" spans="1:11" x14ac:dyDescent="0.25">
      <c r="A55" s="259"/>
      <c r="B55" s="89" t="s">
        <v>10</v>
      </c>
      <c r="C55" s="14"/>
      <c r="D55" s="15"/>
      <c r="E55" s="80"/>
      <c r="F55" s="14"/>
      <c r="G55" s="15"/>
      <c r="H55" s="327"/>
      <c r="I55" s="14"/>
      <c r="J55" s="15"/>
      <c r="K55" s="327"/>
    </row>
    <row r="56" spans="1:11" x14ac:dyDescent="0.25">
      <c r="A56" s="259"/>
      <c r="B56" s="90" t="s">
        <v>95</v>
      </c>
      <c r="C56" s="20">
        <f t="shared" ref="C56:I56" si="20">C$78</f>
        <v>78</v>
      </c>
      <c r="D56" s="18">
        <f t="shared" si="20"/>
        <v>5639</v>
      </c>
      <c r="E56" s="81">
        <f t="shared" si="20"/>
        <v>1.3832239758822485E-2</v>
      </c>
      <c r="F56" s="20">
        <f t="shared" si="20"/>
        <v>12</v>
      </c>
      <c r="G56" s="18">
        <f t="shared" si="18"/>
        <v>5639</v>
      </c>
      <c r="H56" s="322">
        <f t="shared" si="20"/>
        <v>2.12803688597269E-3</v>
      </c>
      <c r="I56" s="20">
        <f t="shared" si="20"/>
        <v>25</v>
      </c>
      <c r="J56" s="18">
        <f t="shared" si="19"/>
        <v>5639</v>
      </c>
      <c r="K56" s="322">
        <f>$K$78</f>
        <v>4.4334101791097709E-3</v>
      </c>
    </row>
    <row r="57" spans="1:11" x14ac:dyDescent="0.25">
      <c r="A57" s="259"/>
      <c r="B57" s="91" t="s">
        <v>11</v>
      </c>
      <c r="C57" s="21">
        <f t="shared" ref="C57:K57" si="21">C$79</f>
        <v>115</v>
      </c>
      <c r="D57" s="19">
        <f t="shared" si="21"/>
        <v>17566</v>
      </c>
      <c r="E57" s="82">
        <f t="shared" si="21"/>
        <v>6.5467380166230214E-3</v>
      </c>
      <c r="F57" s="21">
        <f t="shared" si="21"/>
        <v>18</v>
      </c>
      <c r="G57" s="19">
        <f t="shared" si="18"/>
        <v>17566</v>
      </c>
      <c r="H57" s="323">
        <f t="shared" si="21"/>
        <v>1.0247068199931686E-3</v>
      </c>
      <c r="I57" s="21">
        <f t="shared" si="21"/>
        <v>40</v>
      </c>
      <c r="J57" s="19">
        <f t="shared" si="19"/>
        <v>17566</v>
      </c>
      <c r="K57" s="323">
        <f t="shared" si="21"/>
        <v>2.277126266651486E-3</v>
      </c>
    </row>
    <row r="58" spans="1:11" x14ac:dyDescent="0.25">
      <c r="A58" s="259"/>
      <c r="B58" s="92" t="s">
        <v>15</v>
      </c>
      <c r="C58" s="14">
        <f>C49-C51</f>
        <v>-6</v>
      </c>
      <c r="D58" s="15">
        <f>D49-D51</f>
        <v>950</v>
      </c>
      <c r="E58" s="9">
        <f>E49-E51</f>
        <v>-3.165147001978217E-2</v>
      </c>
      <c r="F58" s="14" t="s">
        <v>41</v>
      </c>
      <c r="G58" s="15">
        <f t="shared" si="18"/>
        <v>950</v>
      </c>
      <c r="H58" s="333" t="s">
        <v>41</v>
      </c>
      <c r="I58" s="14" t="s">
        <v>41</v>
      </c>
      <c r="J58" s="15">
        <f t="shared" si="19"/>
        <v>950</v>
      </c>
      <c r="K58" s="333" t="s">
        <v>41</v>
      </c>
    </row>
    <row r="59" spans="1:11" ht="15.75" thickBot="1" x14ac:dyDescent="0.3">
      <c r="A59" s="260"/>
      <c r="B59" s="93" t="s">
        <v>16</v>
      </c>
      <c r="C59" s="16" t="s">
        <v>41</v>
      </c>
      <c r="D59" s="17">
        <f>D49-D50</f>
        <v>964</v>
      </c>
      <c r="E59" s="27" t="s">
        <v>41</v>
      </c>
      <c r="F59" s="16"/>
      <c r="G59" s="17">
        <f t="shared" si="18"/>
        <v>964</v>
      </c>
      <c r="H59" s="336"/>
      <c r="I59" s="16" t="s">
        <v>41</v>
      </c>
      <c r="J59" s="17">
        <f t="shared" si="19"/>
        <v>964</v>
      </c>
      <c r="K59" s="336" t="s">
        <v>41</v>
      </c>
    </row>
    <row r="60" spans="1:11" ht="15" customHeight="1" x14ac:dyDescent="0.25">
      <c r="A60" s="251" t="s">
        <v>101</v>
      </c>
      <c r="B60" s="88" t="s">
        <v>4</v>
      </c>
      <c r="C60" s="94"/>
      <c r="D60" s="26">
        <v>21</v>
      </c>
      <c r="E60" s="125"/>
      <c r="F60" s="94"/>
      <c r="G60" s="26">
        <f t="shared" ref="G60:G64" si="22">D60</f>
        <v>21</v>
      </c>
      <c r="H60" s="326"/>
      <c r="I60" s="94"/>
      <c r="J60" s="26">
        <f t="shared" ref="J60:J64" si="23">D60</f>
        <v>21</v>
      </c>
      <c r="K60" s="326"/>
    </row>
    <row r="61" spans="1:11" x14ac:dyDescent="0.25">
      <c r="A61" s="252"/>
      <c r="B61" s="89" t="s">
        <v>5</v>
      </c>
      <c r="C61" s="14"/>
      <c r="D61" s="15" t="s">
        <v>98</v>
      </c>
      <c r="E61" s="122"/>
      <c r="F61" s="14"/>
      <c r="G61" s="15" t="str">
        <f t="shared" si="22"/>
        <v>&lt;10</v>
      </c>
      <c r="H61" s="327"/>
      <c r="I61" s="14"/>
      <c r="J61" s="15" t="str">
        <f t="shared" si="23"/>
        <v>&lt;10</v>
      </c>
      <c r="K61" s="327"/>
    </row>
    <row r="62" spans="1:11" x14ac:dyDescent="0.25">
      <c r="A62" s="252"/>
      <c r="B62" s="89" t="s">
        <v>6</v>
      </c>
      <c r="C62" s="14"/>
      <c r="D62" s="15" t="s">
        <v>98</v>
      </c>
      <c r="E62" s="122"/>
      <c r="F62" s="14"/>
      <c r="G62" s="15" t="str">
        <f t="shared" si="22"/>
        <v>&lt;10</v>
      </c>
      <c r="H62" s="327"/>
      <c r="I62" s="14"/>
      <c r="J62" s="15" t="str">
        <f t="shared" si="23"/>
        <v>&lt;10</v>
      </c>
      <c r="K62" s="327"/>
    </row>
    <row r="63" spans="1:11" x14ac:dyDescent="0.25">
      <c r="A63" s="252"/>
      <c r="B63" s="89" t="s">
        <v>7</v>
      </c>
      <c r="C63" s="14"/>
      <c r="D63" s="15" t="s">
        <v>98</v>
      </c>
      <c r="E63" s="122"/>
      <c r="F63" s="14"/>
      <c r="G63" s="15" t="str">
        <f t="shared" si="22"/>
        <v>&lt;10</v>
      </c>
      <c r="H63" s="327"/>
      <c r="I63" s="14"/>
      <c r="J63" s="15" t="str">
        <f t="shared" si="23"/>
        <v>&lt;10</v>
      </c>
      <c r="K63" s="327"/>
    </row>
    <row r="64" spans="1:11" x14ac:dyDescent="0.25">
      <c r="A64" s="252"/>
      <c r="B64" s="89" t="s">
        <v>8</v>
      </c>
      <c r="C64" s="14"/>
      <c r="D64" s="15" t="s">
        <v>98</v>
      </c>
      <c r="E64" s="122"/>
      <c r="F64" s="14"/>
      <c r="G64" s="15" t="str">
        <f t="shared" si="22"/>
        <v>&lt;10</v>
      </c>
      <c r="H64" s="327"/>
      <c r="I64" s="14"/>
      <c r="J64" s="15" t="str">
        <f t="shared" si="23"/>
        <v>&lt;10</v>
      </c>
      <c r="K64" s="327"/>
    </row>
    <row r="65" spans="1:11" x14ac:dyDescent="0.25">
      <c r="A65" s="252"/>
      <c r="B65" s="89" t="s">
        <v>9</v>
      </c>
      <c r="C65" s="14"/>
      <c r="D65" s="15"/>
      <c r="E65" s="122"/>
      <c r="F65" s="14"/>
      <c r="G65" s="15"/>
      <c r="H65" s="327"/>
      <c r="I65" s="14"/>
      <c r="J65" s="15"/>
      <c r="K65" s="327"/>
    </row>
    <row r="66" spans="1:11" x14ac:dyDescent="0.25">
      <c r="A66" s="252"/>
      <c r="B66" s="89" t="s">
        <v>10</v>
      </c>
      <c r="C66" s="14"/>
      <c r="D66" s="15"/>
      <c r="E66" s="122"/>
      <c r="F66" s="14"/>
      <c r="G66" s="15"/>
      <c r="H66" s="327"/>
      <c r="I66" s="14"/>
      <c r="J66" s="15"/>
      <c r="K66" s="327"/>
    </row>
    <row r="67" spans="1:11" x14ac:dyDescent="0.25">
      <c r="A67" s="252"/>
      <c r="B67" s="90" t="s">
        <v>95</v>
      </c>
      <c r="C67" s="20">
        <f>$C$78</f>
        <v>78</v>
      </c>
      <c r="D67" s="18">
        <f>$D$78</f>
        <v>5639</v>
      </c>
      <c r="E67" s="81">
        <f>C67/D67</f>
        <v>1.3832239758822485E-2</v>
      </c>
      <c r="F67" s="20">
        <f>$F$78</f>
        <v>12</v>
      </c>
      <c r="G67" s="18">
        <f t="shared" ref="G67:G70" si="24">D56</f>
        <v>5639</v>
      </c>
      <c r="H67" s="322">
        <f>F67/G67</f>
        <v>2.12803688597269E-3</v>
      </c>
      <c r="I67" s="20">
        <f>$I$78</f>
        <v>25</v>
      </c>
      <c r="J67" s="18">
        <f t="shared" ref="J67:J70" si="25">D56</f>
        <v>5639</v>
      </c>
      <c r="K67" s="322">
        <f>I67/J67</f>
        <v>4.4334101791097709E-3</v>
      </c>
    </row>
    <row r="68" spans="1:11" x14ac:dyDescent="0.25">
      <c r="A68" s="252"/>
      <c r="B68" s="91" t="s">
        <v>11</v>
      </c>
      <c r="C68" s="21">
        <f>C$89</f>
        <v>115</v>
      </c>
      <c r="D68" s="19">
        <f>D$89</f>
        <v>17566</v>
      </c>
      <c r="E68" s="82">
        <f t="shared" ref="E68:K68" si="26">E$89</f>
        <v>6.5467380166230214E-3</v>
      </c>
      <c r="F68" s="21">
        <f t="shared" si="26"/>
        <v>18</v>
      </c>
      <c r="G68" s="19">
        <f t="shared" si="24"/>
        <v>17566</v>
      </c>
      <c r="H68" s="323">
        <f t="shared" si="26"/>
        <v>1.0247068199931686E-3</v>
      </c>
      <c r="I68" s="21">
        <f t="shared" si="26"/>
        <v>40</v>
      </c>
      <c r="J68" s="19">
        <f t="shared" si="25"/>
        <v>17566</v>
      </c>
      <c r="K68" s="323">
        <f t="shared" si="26"/>
        <v>2.277126266651486E-3</v>
      </c>
    </row>
    <row r="69" spans="1:11" x14ac:dyDescent="0.25">
      <c r="A69" s="252"/>
      <c r="B69" s="92" t="s">
        <v>15</v>
      </c>
      <c r="C69" s="14"/>
      <c r="D69" s="15"/>
      <c r="E69" s="9"/>
      <c r="F69" s="14"/>
      <c r="G69" s="15">
        <f t="shared" si="24"/>
        <v>950</v>
      </c>
      <c r="H69" s="333"/>
      <c r="I69" s="14"/>
      <c r="J69" s="15">
        <f t="shared" si="25"/>
        <v>950</v>
      </c>
      <c r="K69" s="333"/>
    </row>
    <row r="70" spans="1:11" ht="15" customHeight="1" thickBot="1" x14ac:dyDescent="0.3">
      <c r="A70" s="253"/>
      <c r="B70" s="93" t="s">
        <v>16</v>
      </c>
      <c r="C70" s="16"/>
      <c r="D70" s="17"/>
      <c r="E70" s="27"/>
      <c r="F70" s="16"/>
      <c r="G70" s="17">
        <f t="shared" si="24"/>
        <v>964</v>
      </c>
      <c r="H70" s="336"/>
      <c r="I70" s="16"/>
      <c r="J70" s="17">
        <f t="shared" si="25"/>
        <v>964</v>
      </c>
      <c r="K70" s="336"/>
    </row>
    <row r="71" spans="1:11" ht="15" customHeight="1" x14ac:dyDescent="0.25">
      <c r="A71" s="258" t="s">
        <v>97</v>
      </c>
      <c r="B71" s="88" t="s">
        <v>4</v>
      </c>
      <c r="C71" s="94">
        <v>27</v>
      </c>
      <c r="D71" s="26">
        <v>3068</v>
      </c>
      <c r="E71" s="79">
        <f>C71/D71</f>
        <v>8.8005215123859188E-3</v>
      </c>
      <c r="F71" s="94" t="s">
        <v>98</v>
      </c>
      <c r="G71" s="26">
        <f t="shared" ref="G71:G81" si="27">D71</f>
        <v>3068</v>
      </c>
      <c r="H71" s="326" t="s">
        <v>41</v>
      </c>
      <c r="I71" s="94" t="s">
        <v>98</v>
      </c>
      <c r="J71" s="26">
        <f t="shared" ref="J71:J81" si="28">D71</f>
        <v>3068</v>
      </c>
      <c r="K71" s="326" t="s">
        <v>41</v>
      </c>
    </row>
    <row r="72" spans="1:11" x14ac:dyDescent="0.25">
      <c r="A72" s="259"/>
      <c r="B72" s="89" t="s">
        <v>5</v>
      </c>
      <c r="C72" s="14">
        <v>13</v>
      </c>
      <c r="D72" s="15">
        <v>1353</v>
      </c>
      <c r="E72" s="80">
        <f>C72/D72</f>
        <v>9.6082779009608286E-3</v>
      </c>
      <c r="F72" s="14"/>
      <c r="G72" s="15">
        <f t="shared" si="27"/>
        <v>1353</v>
      </c>
      <c r="H72" s="327"/>
      <c r="I72" s="14" t="s">
        <v>98</v>
      </c>
      <c r="J72" s="15">
        <f t="shared" si="28"/>
        <v>1353</v>
      </c>
      <c r="K72" s="327"/>
    </row>
    <row r="73" spans="1:11" x14ac:dyDescent="0.25">
      <c r="A73" s="259"/>
      <c r="B73" s="89" t="s">
        <v>6</v>
      </c>
      <c r="C73" s="14">
        <v>30</v>
      </c>
      <c r="D73" s="15">
        <v>856</v>
      </c>
      <c r="E73" s="80">
        <f>C73/D73</f>
        <v>3.5046728971962614E-2</v>
      </c>
      <c r="F73" s="14">
        <v>10</v>
      </c>
      <c r="G73" s="15">
        <f t="shared" si="27"/>
        <v>856</v>
      </c>
      <c r="H73" s="341">
        <f>F73/G73</f>
        <v>1.1682242990654205E-2</v>
      </c>
      <c r="I73" s="14">
        <v>17</v>
      </c>
      <c r="J73" s="15">
        <f t="shared" si="28"/>
        <v>856</v>
      </c>
      <c r="K73" s="341">
        <f>I73/J73</f>
        <v>1.9859813084112148E-2</v>
      </c>
    </row>
    <row r="74" spans="1:11" x14ac:dyDescent="0.25">
      <c r="A74" s="259"/>
      <c r="B74" s="89" t="s">
        <v>7</v>
      </c>
      <c r="C74" s="14" t="s">
        <v>98</v>
      </c>
      <c r="D74" s="15">
        <v>229</v>
      </c>
      <c r="E74" s="80" t="s">
        <v>41</v>
      </c>
      <c r="F74" s="14"/>
      <c r="G74" s="15">
        <f t="shared" si="27"/>
        <v>229</v>
      </c>
      <c r="H74" s="327"/>
      <c r="I74" s="14" t="s">
        <v>98</v>
      </c>
      <c r="J74" s="15">
        <f t="shared" si="28"/>
        <v>229</v>
      </c>
      <c r="K74" s="327" t="s">
        <v>41</v>
      </c>
    </row>
    <row r="75" spans="1:11" x14ac:dyDescent="0.25">
      <c r="A75" s="259"/>
      <c r="B75" s="89" t="s">
        <v>8</v>
      </c>
      <c r="C75" s="14" t="s">
        <v>98</v>
      </c>
      <c r="D75" s="15">
        <v>116</v>
      </c>
      <c r="E75" s="80" t="s">
        <v>41</v>
      </c>
      <c r="F75" s="14"/>
      <c r="G75" s="15">
        <f t="shared" si="27"/>
        <v>116</v>
      </c>
      <c r="H75" s="327"/>
      <c r="I75" s="14"/>
      <c r="J75" s="15">
        <f t="shared" si="28"/>
        <v>116</v>
      </c>
      <c r="K75" s="327"/>
    </row>
    <row r="76" spans="1:11" x14ac:dyDescent="0.25">
      <c r="A76" s="259"/>
      <c r="B76" s="89" t="s">
        <v>9</v>
      </c>
      <c r="C76" s="14" t="s">
        <v>98</v>
      </c>
      <c r="D76" s="15">
        <v>17</v>
      </c>
      <c r="E76" s="80" t="s">
        <v>41</v>
      </c>
      <c r="F76" s="14"/>
      <c r="G76" s="15">
        <f t="shared" si="27"/>
        <v>17</v>
      </c>
      <c r="H76" s="327"/>
      <c r="I76" s="14"/>
      <c r="J76" s="15">
        <f t="shared" si="28"/>
        <v>17</v>
      </c>
      <c r="K76" s="327"/>
    </row>
    <row r="77" spans="1:11" x14ac:dyDescent="0.25">
      <c r="A77" s="259"/>
      <c r="B77" s="89" t="s">
        <v>10</v>
      </c>
      <c r="C77" s="14"/>
      <c r="D77" s="15"/>
      <c r="E77" s="80"/>
      <c r="F77" s="14"/>
      <c r="G77" s="15"/>
      <c r="H77" s="327"/>
      <c r="I77" s="14"/>
      <c r="J77" s="15"/>
      <c r="K77" s="327"/>
    </row>
    <row r="78" spans="1:11" x14ac:dyDescent="0.25">
      <c r="A78" s="259"/>
      <c r="B78" s="90" t="s">
        <v>95</v>
      </c>
      <c r="C78" s="20">
        <v>78</v>
      </c>
      <c r="D78" s="18">
        <v>5639</v>
      </c>
      <c r="E78" s="81">
        <f>C78/D78</f>
        <v>1.3832239758822485E-2</v>
      </c>
      <c r="F78" s="20">
        <v>12</v>
      </c>
      <c r="G78" s="18">
        <f t="shared" si="27"/>
        <v>5639</v>
      </c>
      <c r="H78" s="322">
        <f>F78/G78</f>
        <v>2.12803688597269E-3</v>
      </c>
      <c r="I78" s="20">
        <v>25</v>
      </c>
      <c r="J78" s="18">
        <f t="shared" si="28"/>
        <v>5639</v>
      </c>
      <c r="K78" s="322">
        <f>I78/J78</f>
        <v>4.4334101791097709E-3</v>
      </c>
    </row>
    <row r="79" spans="1:11" x14ac:dyDescent="0.25">
      <c r="A79" s="259"/>
      <c r="B79" s="91" t="s">
        <v>11</v>
      </c>
      <c r="C79" s="21">
        <f>C$89</f>
        <v>115</v>
      </c>
      <c r="D79" s="19">
        <f>D$89</f>
        <v>17566</v>
      </c>
      <c r="E79" s="82">
        <f t="shared" ref="E79:K79" si="29">E$89</f>
        <v>6.5467380166230214E-3</v>
      </c>
      <c r="F79" s="21">
        <f t="shared" si="29"/>
        <v>18</v>
      </c>
      <c r="G79" s="19">
        <f t="shared" si="27"/>
        <v>17566</v>
      </c>
      <c r="H79" s="323">
        <f t="shared" si="29"/>
        <v>1.0247068199931686E-3</v>
      </c>
      <c r="I79" s="21">
        <f t="shared" si="29"/>
        <v>40</v>
      </c>
      <c r="J79" s="19">
        <f t="shared" si="28"/>
        <v>17566</v>
      </c>
      <c r="K79" s="323">
        <f t="shared" si="29"/>
        <v>2.277126266651486E-3</v>
      </c>
    </row>
    <row r="80" spans="1:11" x14ac:dyDescent="0.25">
      <c r="A80" s="259"/>
      <c r="B80" s="92" t="s">
        <v>15</v>
      </c>
      <c r="C80" s="14">
        <f>C71-C73</f>
        <v>-3</v>
      </c>
      <c r="D80" s="15">
        <f>D71-D73</f>
        <v>2212</v>
      </c>
      <c r="E80" s="9">
        <f>E71-E73</f>
        <v>-2.6246207459576697E-2</v>
      </c>
      <c r="F80" s="14" t="s">
        <v>41</v>
      </c>
      <c r="G80" s="15">
        <f t="shared" si="27"/>
        <v>2212</v>
      </c>
      <c r="H80" s="333" t="s">
        <v>41</v>
      </c>
      <c r="I80" s="14" t="s">
        <v>41</v>
      </c>
      <c r="J80" s="15">
        <f t="shared" si="28"/>
        <v>2212</v>
      </c>
      <c r="K80" s="333" t="s">
        <v>41</v>
      </c>
    </row>
    <row r="81" spans="1:11" ht="15" customHeight="1" thickBot="1" x14ac:dyDescent="0.3">
      <c r="A81" s="260"/>
      <c r="B81" s="93" t="s">
        <v>16</v>
      </c>
      <c r="C81" s="16">
        <f>C71-C72</f>
        <v>14</v>
      </c>
      <c r="D81" s="17">
        <f>D71-D72</f>
        <v>1715</v>
      </c>
      <c r="E81" s="27">
        <f>E71-E72</f>
        <v>-8.0775638857490985E-4</v>
      </c>
      <c r="F81" s="16"/>
      <c r="G81" s="17">
        <f t="shared" si="27"/>
        <v>1715</v>
      </c>
      <c r="H81" s="336"/>
      <c r="I81" s="16"/>
      <c r="J81" s="17">
        <f t="shared" si="28"/>
        <v>1715</v>
      </c>
      <c r="K81" s="336"/>
    </row>
    <row r="82" spans="1:11" ht="15" customHeight="1" x14ac:dyDescent="0.25">
      <c r="A82" s="251" t="s">
        <v>87</v>
      </c>
      <c r="B82" s="88" t="s">
        <v>4</v>
      </c>
      <c r="C82" s="94">
        <f>'ISS-OSS-ALTOSS by Elementary'!C203</f>
        <v>48</v>
      </c>
      <c r="D82" s="26">
        <f>'ISS-OSS-ALTOSS by Elementary'!D203</f>
        <v>9044</v>
      </c>
      <c r="E82" s="79">
        <f>'ISS-OSS-ALTOSS by Elementary'!E203</f>
        <v>5.307386112339673E-3</v>
      </c>
      <c r="F82" s="94" t="str">
        <f>'ISS-OSS-ALTOSS by Middle School'!F115</f>
        <v>&lt;10</v>
      </c>
      <c r="G82" s="26">
        <f>'ISS-OSS-ALTOSS by Middle School'!G115</f>
        <v>9044</v>
      </c>
      <c r="H82" s="326" t="s">
        <v>41</v>
      </c>
      <c r="I82" s="96" t="str">
        <f>'ISS-OSS-ALTOSS Overall'!J56</f>
        <v>&lt;10</v>
      </c>
      <c r="J82" s="97">
        <f>'ISS-OSS-ALTOSS by Middle School'!J115</f>
        <v>9044</v>
      </c>
      <c r="K82" s="330" t="str">
        <f>'ISS-OSS-ALTOSS by Elementary'!K203</f>
        <v>**</v>
      </c>
    </row>
    <row r="83" spans="1:11" ht="15" customHeight="1" x14ac:dyDescent="0.25">
      <c r="A83" s="252"/>
      <c r="B83" s="89" t="s">
        <v>5</v>
      </c>
      <c r="C83" s="14">
        <f>'ISS-OSS-ALTOSS by Elementary'!C204</f>
        <v>20</v>
      </c>
      <c r="D83" s="15">
        <f>'ISS-OSS-ALTOSS by Elementary'!D204</f>
        <v>4336</v>
      </c>
      <c r="E83" s="80">
        <f>'ISS-OSS-ALTOSS by Elementary'!E204</f>
        <v>4.6125461254612546E-3</v>
      </c>
      <c r="F83" s="14"/>
      <c r="G83" s="15">
        <f>'ISS-OSS-ALTOSS by Middle School'!G116</f>
        <v>4336</v>
      </c>
      <c r="H83" s="327"/>
      <c r="I83" s="14" t="str">
        <f>'ISS-OSS-ALTOSS Overall'!J57</f>
        <v>&lt;10</v>
      </c>
      <c r="J83" s="15">
        <f>'ISS-OSS-ALTOSS by Middle School'!J116</f>
        <v>4336</v>
      </c>
      <c r="K83" s="327" t="str">
        <f>'ISS-OSS-ALTOSS by Elementary'!K204</f>
        <v>**</v>
      </c>
    </row>
    <row r="84" spans="1:11" x14ac:dyDescent="0.25">
      <c r="A84" s="252"/>
      <c r="B84" s="89" t="s">
        <v>6</v>
      </c>
      <c r="C84" s="14">
        <f>'ISS-OSS-ALTOSS by Elementary'!C205</f>
        <v>35</v>
      </c>
      <c r="D84" s="15">
        <f>'ISS-OSS-ALTOSS by Elementary'!D205</f>
        <v>3124</v>
      </c>
      <c r="E84" s="80">
        <f>'ISS-OSS-ALTOSS by Elementary'!E205</f>
        <v>1.1203585147247119E-2</v>
      </c>
      <c r="F84" s="14"/>
      <c r="G84" s="15">
        <f>'ISS-OSS-ALTOSS by Middle School'!G117</f>
        <v>3124</v>
      </c>
      <c r="H84" s="327"/>
      <c r="I84" s="14">
        <f>'ISS-OSS-ALTOSS Overall'!J58</f>
        <v>26</v>
      </c>
      <c r="J84" s="15">
        <f>'ISS-OSS-ALTOSS by Middle School'!J117</f>
        <v>3124</v>
      </c>
      <c r="K84" s="341">
        <f>'ISS-OSS-ALTOSS by Elementary'!K205</f>
        <v>8.3226632522407171E-3</v>
      </c>
    </row>
    <row r="85" spans="1:11" x14ac:dyDescent="0.25">
      <c r="A85" s="252"/>
      <c r="B85" s="89" t="s">
        <v>7</v>
      </c>
      <c r="C85" s="14">
        <f>'ISS-OSS-ALTOSS by Elementary'!C206</f>
        <v>10</v>
      </c>
      <c r="D85" s="15">
        <f>'ISS-OSS-ALTOSS by Elementary'!D206</f>
        <v>717</v>
      </c>
      <c r="E85" s="80" t="str">
        <f>'ISS-OSS-ALTOSS by Elementary'!E206</f>
        <v>**</v>
      </c>
      <c r="F85" s="14"/>
      <c r="G85" s="15">
        <f>'ISS-OSS-ALTOSS by Middle School'!G118</f>
        <v>717</v>
      </c>
      <c r="H85" s="327"/>
      <c r="I85" s="14" t="str">
        <f>'ISS-OSS-ALTOSS Overall'!J59</f>
        <v>&lt;10</v>
      </c>
      <c r="J85" s="15">
        <f>'ISS-OSS-ALTOSS by Middle School'!J118</f>
        <v>717</v>
      </c>
      <c r="K85" s="327" t="str">
        <f>'ISS-OSS-ALTOSS by Elementary'!K206</f>
        <v>**</v>
      </c>
    </row>
    <row r="86" spans="1:11" x14ac:dyDescent="0.25">
      <c r="A86" s="252"/>
      <c r="B86" s="89" t="s">
        <v>8</v>
      </c>
      <c r="C86" s="14" t="str">
        <f>'ISS-OSS-ALTOSS by Elementary'!C207</f>
        <v>&lt;10</v>
      </c>
      <c r="D86" s="15" t="str">
        <f>'ISS-OSS-ALTOSS by Elementary'!D207</f>
        <v>&lt;10</v>
      </c>
      <c r="E86" s="80" t="str">
        <f>'ISS-OSS-ALTOSS by Elementary'!E207</f>
        <v>**</v>
      </c>
      <c r="F86" s="14"/>
      <c r="G86" s="15">
        <f>'ISS-OSS-ALTOSS by Middle School'!G119</f>
        <v>316</v>
      </c>
      <c r="H86" s="327"/>
      <c r="I86" s="14"/>
      <c r="J86" s="15" t="str">
        <f>'ISS-OSS-ALTOSS by Middle School'!J119</f>
        <v>&lt;10</v>
      </c>
      <c r="K86" s="327"/>
    </row>
    <row r="87" spans="1:11" x14ac:dyDescent="0.25">
      <c r="A87" s="252"/>
      <c r="B87" s="89" t="s">
        <v>9</v>
      </c>
      <c r="C87" s="14" t="str">
        <f>'ISS-OSS-ALTOSS by Elementary'!C208</f>
        <v>&lt;10</v>
      </c>
      <c r="D87" s="15">
        <f>'ISS-OSS-ALTOSS by Elementary'!D208</f>
        <v>26</v>
      </c>
      <c r="E87" s="80" t="str">
        <f>'ISS-OSS-ALTOSS by Elementary'!E208</f>
        <v>**</v>
      </c>
      <c r="F87" s="14"/>
      <c r="G87" s="15">
        <f>'ISS-OSS-ALTOSS by Middle School'!G120</f>
        <v>26</v>
      </c>
      <c r="H87" s="327"/>
      <c r="I87" s="14"/>
      <c r="J87" s="15">
        <f>'ISS-OSS-ALTOSS by Middle School'!J120</f>
        <v>26</v>
      </c>
      <c r="K87" s="327"/>
    </row>
    <row r="88" spans="1:11" x14ac:dyDescent="0.25">
      <c r="A88" s="252"/>
      <c r="B88" s="89" t="s">
        <v>10</v>
      </c>
      <c r="C88" s="14"/>
      <c r="D88" s="15" t="s">
        <v>98</v>
      </c>
      <c r="E88" s="80"/>
      <c r="F88" s="14"/>
      <c r="G88" s="15" t="str">
        <f>$D$88</f>
        <v>&lt;10</v>
      </c>
      <c r="H88" s="327"/>
      <c r="I88" s="14"/>
      <c r="J88" s="15" t="str">
        <f>G88</f>
        <v>&lt;10</v>
      </c>
      <c r="K88" s="327"/>
    </row>
    <row r="89" spans="1:11" x14ac:dyDescent="0.25">
      <c r="A89" s="252"/>
      <c r="B89" s="91" t="s">
        <v>11</v>
      </c>
      <c r="C89" s="21">
        <f>'ISS-OSS-ALTOSS by Elementary'!C210</f>
        <v>115</v>
      </c>
      <c r="D89" s="19">
        <f>'ISS-OSS-ALTOSS by Elementary'!D210</f>
        <v>17566</v>
      </c>
      <c r="E89" s="82">
        <f>'ISS-OSS-ALTOSS by Elementary'!E210</f>
        <v>6.5467380166230214E-3</v>
      </c>
      <c r="F89" s="21">
        <f>'ISS-OSS-ALTOSS by Middle School'!F122</f>
        <v>18</v>
      </c>
      <c r="G89" s="19">
        <f>'ISS-OSS-ALTOSS by Middle School'!G122</f>
        <v>17566</v>
      </c>
      <c r="H89" s="323">
        <f>'ISS-OSS-ALTOSS by Middle School'!H122</f>
        <v>1.0247068199931686E-3</v>
      </c>
      <c r="I89" s="21">
        <f>'ISS-OSS-ALTOSS Overall'!J63</f>
        <v>40</v>
      </c>
      <c r="J89" s="19">
        <f>'ISS-OSS-ALTOSS by Middle School'!J122</f>
        <v>17566</v>
      </c>
      <c r="K89" s="323">
        <f>'ISS-OSS-ALTOSS by Elementary'!K210</f>
        <v>2.277126266651486E-3</v>
      </c>
    </row>
    <row r="90" spans="1:11" x14ac:dyDescent="0.25">
      <c r="A90" s="252"/>
      <c r="B90" s="92" t="s">
        <v>15</v>
      </c>
      <c r="C90" s="14">
        <f>'ISS-OSS-ALTOSS by Elementary'!C211</f>
        <v>13</v>
      </c>
      <c r="D90" s="15">
        <f>'ISS-OSS-ALTOSS by Elementary'!D211</f>
        <v>5920</v>
      </c>
      <c r="E90" s="9">
        <f>'ISS-OSS-ALTOSS by Elementary'!E211</f>
        <v>-5.8961990349074463E-3</v>
      </c>
      <c r="F90" s="14"/>
      <c r="G90" s="15">
        <f>'ISS-OSS-ALTOSS by Middle School'!G123</f>
        <v>5920</v>
      </c>
      <c r="H90" s="333"/>
      <c r="I90" s="14" t="str">
        <f>'ISS-OSS-ALTOSS Overall'!J64</f>
        <v>**</v>
      </c>
      <c r="J90" s="15">
        <f>'ISS-OSS-ALTOSS by Middle School'!J123</f>
        <v>5920</v>
      </c>
      <c r="K90" s="333" t="str">
        <f>'ISS-OSS-ALTOSS by Elementary'!K211</f>
        <v>**</v>
      </c>
    </row>
    <row r="91" spans="1:11" ht="15.75" thickBot="1" x14ac:dyDescent="0.3">
      <c r="A91" s="252"/>
      <c r="B91" s="93" t="s">
        <v>16</v>
      </c>
      <c r="C91" s="16">
        <f>'ISS-OSS-ALTOSS by Elementary'!C212</f>
        <v>28</v>
      </c>
      <c r="D91" s="17">
        <f>'ISS-OSS-ALTOSS by Elementary'!D212</f>
        <v>4708</v>
      </c>
      <c r="E91" s="336">
        <f>'ISS-OSS-ALTOSS by Elementary'!E212</f>
        <v>6.9483998687841844E-4</v>
      </c>
      <c r="F91" s="16"/>
      <c r="G91" s="17">
        <f>'ISS-OSS-ALTOSS by Middle School'!G124</f>
        <v>4708</v>
      </c>
      <c r="H91" s="336"/>
      <c r="I91" s="16" t="str">
        <f>'ISS-OSS-ALTOSS Overall'!J65</f>
        <v>**</v>
      </c>
      <c r="J91" s="17">
        <f>'ISS-OSS-ALTOSS by Middle School'!J124</f>
        <v>4708</v>
      </c>
      <c r="K91" s="336" t="str">
        <f>'ISS-OSS-ALTOSS by Elementary'!K212</f>
        <v>**</v>
      </c>
    </row>
    <row r="92" spans="1:11" ht="15.75" thickBot="1" x14ac:dyDescent="0.3">
      <c r="A92" s="230" t="s">
        <v>89</v>
      </c>
      <c r="B92" s="231"/>
      <c r="C92" s="231"/>
      <c r="D92" s="231"/>
      <c r="E92" s="231"/>
      <c r="F92" s="231"/>
      <c r="G92" s="231"/>
      <c r="H92" s="231"/>
      <c r="I92" s="231"/>
      <c r="J92" s="231"/>
      <c r="K92" s="232"/>
    </row>
    <row r="93" spans="1:11" ht="32.25" customHeight="1" thickBot="1" x14ac:dyDescent="0.3">
      <c r="A93" s="255" t="s">
        <v>42</v>
      </c>
      <c r="B93" s="256"/>
      <c r="C93" s="256"/>
      <c r="D93" s="256"/>
      <c r="E93" s="256"/>
      <c r="F93" s="256"/>
      <c r="G93" s="256"/>
      <c r="H93" s="256"/>
      <c r="I93" s="256"/>
      <c r="J93" s="256"/>
      <c r="K93" s="257"/>
    </row>
  </sheetData>
  <mergeCells count="16">
    <mergeCell ref="A92:K92"/>
    <mergeCell ref="A93:K93"/>
    <mergeCell ref="A1:A4"/>
    <mergeCell ref="B1:B3"/>
    <mergeCell ref="C1:K2"/>
    <mergeCell ref="C3:E3"/>
    <mergeCell ref="F3:H3"/>
    <mergeCell ref="I3:K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295" priority="116">
      <formula>MOD(ROW(),2)=0</formula>
    </cfRule>
  </conditionalFormatting>
  <conditionalFormatting sqref="B4">
    <cfRule type="expression" dxfId="294" priority="115">
      <formula>MOD(ROW(),2)=0</formula>
    </cfRule>
  </conditionalFormatting>
  <conditionalFormatting sqref="E5:E11">
    <cfRule type="expression" dxfId="293" priority="114">
      <formula>MOD(ROW(),2)=0</formula>
    </cfRule>
  </conditionalFormatting>
  <conditionalFormatting sqref="C5:D11 F5:G11 I5:J11">
    <cfRule type="expression" dxfId="292" priority="113">
      <formula>MOD(ROW(),2)=0</formula>
    </cfRule>
  </conditionalFormatting>
  <conditionalFormatting sqref="C14:E15">
    <cfRule type="expression" dxfId="291" priority="112">
      <formula>MOD(ROW(),2)=0</formula>
    </cfRule>
  </conditionalFormatting>
  <conditionalFormatting sqref="H5:H11">
    <cfRule type="expression" dxfId="290" priority="111">
      <formula>MOD(ROW(),2)=0</formula>
    </cfRule>
  </conditionalFormatting>
  <conditionalFormatting sqref="H14:H15">
    <cfRule type="expression" dxfId="289" priority="110">
      <formula>MOD(ROW(),2)=0</formula>
    </cfRule>
  </conditionalFormatting>
  <conditionalFormatting sqref="K5:K11">
    <cfRule type="expression" dxfId="288" priority="109">
      <formula>MOD(ROW(),2)=0</formula>
    </cfRule>
  </conditionalFormatting>
  <conditionalFormatting sqref="K14:K15">
    <cfRule type="expression" dxfId="287" priority="108">
      <formula>MOD(ROW(),2)=0</formula>
    </cfRule>
  </conditionalFormatting>
  <conditionalFormatting sqref="F14:F15">
    <cfRule type="expression" dxfId="286" priority="107">
      <formula>MOD(ROW(),2)=0</formula>
    </cfRule>
  </conditionalFormatting>
  <conditionalFormatting sqref="I14:I15">
    <cfRule type="expression" dxfId="285" priority="106">
      <formula>MOD(ROW(),2)=0</formula>
    </cfRule>
  </conditionalFormatting>
  <conditionalFormatting sqref="B16:B22">
    <cfRule type="expression" dxfId="284" priority="105">
      <formula>MOD(ROW(),2)=0</formula>
    </cfRule>
  </conditionalFormatting>
  <conditionalFormatting sqref="E16:E22">
    <cfRule type="expression" dxfId="283" priority="104">
      <formula>MOD(ROW(),2)=0</formula>
    </cfRule>
  </conditionalFormatting>
  <conditionalFormatting sqref="C16:D22 F16:G22 I16:J22">
    <cfRule type="expression" dxfId="282" priority="103">
      <formula>MOD(ROW(),2)=0</formula>
    </cfRule>
  </conditionalFormatting>
  <conditionalFormatting sqref="C25:E26">
    <cfRule type="expression" dxfId="281" priority="102">
      <formula>MOD(ROW(),2)=0</formula>
    </cfRule>
  </conditionalFormatting>
  <conditionalFormatting sqref="H16:H22">
    <cfRule type="expression" dxfId="280" priority="101">
      <formula>MOD(ROW(),2)=0</formula>
    </cfRule>
  </conditionalFormatting>
  <conditionalFormatting sqref="H25:H26">
    <cfRule type="expression" dxfId="279" priority="100">
      <formula>MOD(ROW(),2)=0</formula>
    </cfRule>
  </conditionalFormatting>
  <conditionalFormatting sqref="K16:K22">
    <cfRule type="expression" dxfId="278" priority="99">
      <formula>MOD(ROW(),2)=0</formula>
    </cfRule>
  </conditionalFormatting>
  <conditionalFormatting sqref="K25:K26">
    <cfRule type="expression" dxfId="277" priority="98">
      <formula>MOD(ROW(),2)=0</formula>
    </cfRule>
  </conditionalFormatting>
  <conditionalFormatting sqref="F25:F26">
    <cfRule type="expression" dxfId="276" priority="97">
      <formula>MOD(ROW(),2)=0</formula>
    </cfRule>
  </conditionalFormatting>
  <conditionalFormatting sqref="I25:I26">
    <cfRule type="expression" dxfId="275" priority="96">
      <formula>MOD(ROW(),2)=0</formula>
    </cfRule>
  </conditionalFormatting>
  <conditionalFormatting sqref="B27:B33">
    <cfRule type="expression" dxfId="274" priority="95">
      <formula>MOD(ROW(),2)=0</formula>
    </cfRule>
  </conditionalFormatting>
  <conditionalFormatting sqref="E27:E33">
    <cfRule type="expression" dxfId="273" priority="94">
      <formula>MOD(ROW(),2)=0</formula>
    </cfRule>
  </conditionalFormatting>
  <conditionalFormatting sqref="C27:D33 F27:G33 I27:J33">
    <cfRule type="expression" dxfId="272" priority="93">
      <formula>MOD(ROW(),2)=0</formula>
    </cfRule>
  </conditionalFormatting>
  <conditionalFormatting sqref="C36:E37">
    <cfRule type="expression" dxfId="271" priority="92">
      <formula>MOD(ROW(),2)=0</formula>
    </cfRule>
  </conditionalFormatting>
  <conditionalFormatting sqref="H27:H33">
    <cfRule type="expression" dxfId="270" priority="91">
      <formula>MOD(ROW(),2)=0</formula>
    </cfRule>
  </conditionalFormatting>
  <conditionalFormatting sqref="H36:H37">
    <cfRule type="expression" dxfId="269" priority="90">
      <formula>MOD(ROW(),2)=0</formula>
    </cfRule>
  </conditionalFormatting>
  <conditionalFormatting sqref="K27:K33">
    <cfRule type="expression" dxfId="268" priority="89">
      <formula>MOD(ROW(),2)=0</formula>
    </cfRule>
  </conditionalFormatting>
  <conditionalFormatting sqref="K36:K37">
    <cfRule type="expression" dxfId="267" priority="88">
      <formula>MOD(ROW(),2)=0</formula>
    </cfRule>
  </conditionalFormatting>
  <conditionalFormatting sqref="F36:F37">
    <cfRule type="expression" dxfId="266" priority="87">
      <formula>MOD(ROW(),2)=0</formula>
    </cfRule>
  </conditionalFormatting>
  <conditionalFormatting sqref="I36:I37">
    <cfRule type="expression" dxfId="265" priority="86">
      <formula>MOD(ROW(),2)=0</formula>
    </cfRule>
  </conditionalFormatting>
  <conditionalFormatting sqref="B38:B44">
    <cfRule type="expression" dxfId="264" priority="85">
      <formula>MOD(ROW(),2)=0</formula>
    </cfRule>
  </conditionalFormatting>
  <conditionalFormatting sqref="E38:E44">
    <cfRule type="expression" dxfId="263" priority="84">
      <formula>MOD(ROW(),2)=0</formula>
    </cfRule>
  </conditionalFormatting>
  <conditionalFormatting sqref="C38:D44 F38:G44 I38:J44">
    <cfRule type="expression" dxfId="262" priority="83">
      <formula>MOD(ROW(),2)=0</formula>
    </cfRule>
  </conditionalFormatting>
  <conditionalFormatting sqref="C47:E48">
    <cfRule type="expression" dxfId="261" priority="82">
      <formula>MOD(ROW(),2)=0</formula>
    </cfRule>
  </conditionalFormatting>
  <conditionalFormatting sqref="H38:H44">
    <cfRule type="expression" dxfId="260" priority="81">
      <formula>MOD(ROW(),2)=0</formula>
    </cfRule>
  </conditionalFormatting>
  <conditionalFormatting sqref="H47:H48">
    <cfRule type="expression" dxfId="259" priority="80">
      <formula>MOD(ROW(),2)=0</formula>
    </cfRule>
  </conditionalFormatting>
  <conditionalFormatting sqref="K38:K44">
    <cfRule type="expression" dxfId="258" priority="79">
      <formula>MOD(ROW(),2)=0</formula>
    </cfRule>
  </conditionalFormatting>
  <conditionalFormatting sqref="K47:K48">
    <cfRule type="expression" dxfId="257" priority="78">
      <formula>MOD(ROW(),2)=0</formula>
    </cfRule>
  </conditionalFormatting>
  <conditionalFormatting sqref="F47:G48">
    <cfRule type="expression" dxfId="256" priority="77">
      <formula>MOD(ROW(),2)=0</formula>
    </cfRule>
  </conditionalFormatting>
  <conditionalFormatting sqref="I47:J48">
    <cfRule type="expression" dxfId="255" priority="76">
      <formula>MOD(ROW(),2)=0</formula>
    </cfRule>
  </conditionalFormatting>
  <conditionalFormatting sqref="B71:B77">
    <cfRule type="expression" dxfId="254" priority="75">
      <formula>MOD(ROW(),2)=0</formula>
    </cfRule>
  </conditionalFormatting>
  <conditionalFormatting sqref="E71:E77">
    <cfRule type="expression" dxfId="253" priority="74">
      <formula>MOD(ROW(),2)=0</formula>
    </cfRule>
  </conditionalFormatting>
  <conditionalFormatting sqref="C71:D77 F71:G77 I71:J77">
    <cfRule type="expression" dxfId="252" priority="73">
      <formula>MOD(ROW(),2)=0</formula>
    </cfRule>
  </conditionalFormatting>
  <conditionalFormatting sqref="C80:E81">
    <cfRule type="expression" dxfId="251" priority="72">
      <formula>MOD(ROW(),2)=0</formula>
    </cfRule>
  </conditionalFormatting>
  <conditionalFormatting sqref="H71:H77">
    <cfRule type="expression" dxfId="250" priority="71">
      <formula>MOD(ROW(),2)=0</formula>
    </cfRule>
  </conditionalFormatting>
  <conditionalFormatting sqref="H80:H81">
    <cfRule type="expression" dxfId="249" priority="70">
      <formula>MOD(ROW(),2)=0</formula>
    </cfRule>
  </conditionalFormatting>
  <conditionalFormatting sqref="K71:K77">
    <cfRule type="expression" dxfId="248" priority="69">
      <formula>MOD(ROW(),2)=0</formula>
    </cfRule>
  </conditionalFormatting>
  <conditionalFormatting sqref="K80:K81">
    <cfRule type="expression" dxfId="247" priority="68">
      <formula>MOD(ROW(),2)=0</formula>
    </cfRule>
  </conditionalFormatting>
  <conditionalFormatting sqref="F80:G81">
    <cfRule type="expression" dxfId="246" priority="67">
      <formula>MOD(ROW(),2)=0</formula>
    </cfRule>
  </conditionalFormatting>
  <conditionalFormatting sqref="I80:J81">
    <cfRule type="expression" dxfId="245" priority="66">
      <formula>MOD(ROW(),2)=0</formula>
    </cfRule>
  </conditionalFormatting>
  <conditionalFormatting sqref="B49:B55">
    <cfRule type="expression" dxfId="244" priority="44">
      <formula>MOD(ROW(),2)=0</formula>
    </cfRule>
  </conditionalFormatting>
  <conditionalFormatting sqref="E49:E55">
    <cfRule type="expression" dxfId="243" priority="43">
      <formula>MOD(ROW(),2)=0</formula>
    </cfRule>
  </conditionalFormatting>
  <conditionalFormatting sqref="C49:D55 F49:G55 I49:J55">
    <cfRule type="expression" dxfId="242" priority="42">
      <formula>MOD(ROW(),2)=0</formula>
    </cfRule>
  </conditionalFormatting>
  <conditionalFormatting sqref="C58:E59">
    <cfRule type="expression" dxfId="241" priority="41">
      <formula>MOD(ROW(),2)=0</formula>
    </cfRule>
  </conditionalFormatting>
  <conditionalFormatting sqref="H49:H55">
    <cfRule type="expression" dxfId="240" priority="40">
      <formula>MOD(ROW(),2)=0</formula>
    </cfRule>
  </conditionalFormatting>
  <conditionalFormatting sqref="H58:H59">
    <cfRule type="expression" dxfId="239" priority="39">
      <formula>MOD(ROW(),2)=0</formula>
    </cfRule>
  </conditionalFormatting>
  <conditionalFormatting sqref="K49:K55">
    <cfRule type="expression" dxfId="238" priority="38">
      <formula>MOD(ROW(),2)=0</formula>
    </cfRule>
  </conditionalFormatting>
  <conditionalFormatting sqref="K58:K59">
    <cfRule type="expression" dxfId="237" priority="37">
      <formula>MOD(ROW(),2)=0</formula>
    </cfRule>
  </conditionalFormatting>
  <conditionalFormatting sqref="F58:G59">
    <cfRule type="expression" dxfId="236" priority="36">
      <formula>MOD(ROW(),2)=0</formula>
    </cfRule>
  </conditionalFormatting>
  <conditionalFormatting sqref="I58:J59">
    <cfRule type="expression" dxfId="235" priority="35">
      <formula>MOD(ROW(),2)=0</formula>
    </cfRule>
  </conditionalFormatting>
  <conditionalFormatting sqref="C4:E4">
    <cfRule type="expression" dxfId="234" priority="31">
      <formula>MOD(ROW(),2)=0</formula>
    </cfRule>
  </conditionalFormatting>
  <conditionalFormatting sqref="F4 H4">
    <cfRule type="expression" dxfId="233" priority="30">
      <formula>MOD(ROW(),2)=0</formula>
    </cfRule>
  </conditionalFormatting>
  <conditionalFormatting sqref="I4 K4">
    <cfRule type="expression" dxfId="232" priority="29">
      <formula>MOD(ROW(),2)=0</formula>
    </cfRule>
  </conditionalFormatting>
  <conditionalFormatting sqref="B82:B88">
    <cfRule type="expression" dxfId="231" priority="28">
      <formula>MOD(ROW(),2)=0</formula>
    </cfRule>
  </conditionalFormatting>
  <conditionalFormatting sqref="E82:E88">
    <cfRule type="expression" dxfId="230" priority="27">
      <formula>MOD(ROW(),2)=0</formula>
    </cfRule>
  </conditionalFormatting>
  <conditionalFormatting sqref="C82:D88 F82:G88 I82:J88">
    <cfRule type="expression" dxfId="229" priority="26">
      <formula>MOD(ROW(),2)=0</formula>
    </cfRule>
  </conditionalFormatting>
  <conditionalFormatting sqref="C90:E91">
    <cfRule type="expression" dxfId="228" priority="25">
      <formula>MOD(ROW(),2)=0</formula>
    </cfRule>
  </conditionalFormatting>
  <conditionalFormatting sqref="H82:H88">
    <cfRule type="expression" dxfId="227" priority="24">
      <formula>MOD(ROW(),2)=0</formula>
    </cfRule>
  </conditionalFormatting>
  <conditionalFormatting sqref="H90:H91">
    <cfRule type="expression" dxfId="226" priority="23">
      <formula>MOD(ROW(),2)=0</formula>
    </cfRule>
  </conditionalFormatting>
  <conditionalFormatting sqref="K82:K88">
    <cfRule type="expression" dxfId="225" priority="22">
      <formula>MOD(ROW(),2)=0</formula>
    </cfRule>
  </conditionalFormatting>
  <conditionalFormatting sqref="K90:K91">
    <cfRule type="expression" dxfId="224" priority="21">
      <formula>MOD(ROW(),2)=0</formula>
    </cfRule>
  </conditionalFormatting>
  <conditionalFormatting sqref="F90:G91">
    <cfRule type="expression" dxfId="223" priority="20">
      <formula>MOD(ROW(),2)=0</formula>
    </cfRule>
  </conditionalFormatting>
  <conditionalFormatting sqref="I90:J91">
    <cfRule type="expression" dxfId="222" priority="19">
      <formula>MOD(ROW(),2)=0</formula>
    </cfRule>
  </conditionalFormatting>
  <conditionalFormatting sqref="B60:B66">
    <cfRule type="expression" dxfId="221" priority="18">
      <formula>MOD(ROW(),2)=0</formula>
    </cfRule>
  </conditionalFormatting>
  <conditionalFormatting sqref="E60:E66">
    <cfRule type="expression" dxfId="220" priority="17">
      <formula>MOD(ROW(),2)=0</formula>
    </cfRule>
  </conditionalFormatting>
  <conditionalFormatting sqref="C60:D66 F60:G66 I60:J66">
    <cfRule type="expression" dxfId="219" priority="16">
      <formula>MOD(ROW(),2)=0</formula>
    </cfRule>
  </conditionalFormatting>
  <conditionalFormatting sqref="C69:E70">
    <cfRule type="expression" dxfId="218" priority="15">
      <formula>MOD(ROW(),2)=0</formula>
    </cfRule>
  </conditionalFormatting>
  <conditionalFormatting sqref="H60:H66">
    <cfRule type="expression" dxfId="217" priority="14">
      <formula>MOD(ROW(),2)=0</formula>
    </cfRule>
  </conditionalFormatting>
  <conditionalFormatting sqref="H69:H70">
    <cfRule type="expression" dxfId="216" priority="13">
      <formula>MOD(ROW(),2)=0</formula>
    </cfRule>
  </conditionalFormatting>
  <conditionalFormatting sqref="K60:K66">
    <cfRule type="expression" dxfId="215" priority="12">
      <formula>MOD(ROW(),2)=0</formula>
    </cfRule>
  </conditionalFormatting>
  <conditionalFormatting sqref="K69:K70">
    <cfRule type="expression" dxfId="214" priority="11">
      <formula>MOD(ROW(),2)=0</formula>
    </cfRule>
  </conditionalFormatting>
  <conditionalFormatting sqref="F69:G70">
    <cfRule type="expression" dxfId="213" priority="10">
      <formula>MOD(ROW(),2)=0</formula>
    </cfRule>
  </conditionalFormatting>
  <conditionalFormatting sqref="I69:J70">
    <cfRule type="expression" dxfId="212" priority="9">
      <formula>MOD(ROW(),2)=0</formula>
    </cfRule>
  </conditionalFormatting>
  <conditionalFormatting sqref="G4">
    <cfRule type="expression" dxfId="211" priority="8">
      <formula>MOD(ROW(),2)=0</formula>
    </cfRule>
  </conditionalFormatting>
  <conditionalFormatting sqref="J4">
    <cfRule type="expression" dxfId="210" priority="7">
      <formula>MOD(ROW(),2)=0</formula>
    </cfRule>
  </conditionalFormatting>
  <conditionalFormatting sqref="G14:G15">
    <cfRule type="expression" dxfId="209" priority="6">
      <formula>MOD(ROW(),2)=0</formula>
    </cfRule>
  </conditionalFormatting>
  <conditionalFormatting sqref="J14:J15">
    <cfRule type="expression" dxfId="208" priority="5">
      <formula>MOD(ROW(),2)=0</formula>
    </cfRule>
  </conditionalFormatting>
  <conditionalFormatting sqref="G25:G26">
    <cfRule type="expression" dxfId="207" priority="4">
      <formula>MOD(ROW(),2)=0</formula>
    </cfRule>
  </conditionalFormatting>
  <conditionalFormatting sqref="J25:J26">
    <cfRule type="expression" dxfId="206" priority="3">
      <formula>MOD(ROW(),2)=0</formula>
    </cfRule>
  </conditionalFormatting>
  <conditionalFormatting sqref="G36:G37">
    <cfRule type="expression" dxfId="205" priority="2">
      <formula>MOD(ROW(),2)=0</formula>
    </cfRule>
  </conditionalFormatting>
  <conditionalFormatting sqref="J36:J37">
    <cfRule type="expression" dxfId="20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48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K19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4" customWidth="1"/>
    <col min="5" max="5" width="8" style="109" customWidth="1"/>
    <col min="6" max="7" width="8" style="104" customWidth="1"/>
    <col min="8" max="8" width="8" style="337" customWidth="1"/>
    <col min="9" max="10" width="8" style="104" customWidth="1"/>
    <col min="11" max="11" width="8" style="337" customWidth="1"/>
  </cols>
  <sheetData>
    <row r="1" spans="1:11" ht="15" customHeight="1" x14ac:dyDescent="0.25">
      <c r="A1" s="290" t="s">
        <v>39</v>
      </c>
      <c r="B1" s="218" t="s">
        <v>61</v>
      </c>
      <c r="C1" s="239" t="s">
        <v>107</v>
      </c>
      <c r="D1" s="240"/>
      <c r="E1" s="240"/>
      <c r="F1" s="240"/>
      <c r="G1" s="240"/>
      <c r="H1" s="240"/>
      <c r="I1" s="240"/>
      <c r="J1" s="240"/>
      <c r="K1" s="241"/>
    </row>
    <row r="2" spans="1:11" ht="25.5" customHeight="1" thickBot="1" x14ac:dyDescent="0.3">
      <c r="A2" s="291"/>
      <c r="B2" s="219"/>
      <c r="C2" s="242"/>
      <c r="D2" s="243"/>
      <c r="E2" s="243"/>
      <c r="F2" s="243"/>
      <c r="G2" s="243"/>
      <c r="H2" s="243"/>
      <c r="I2" s="243"/>
      <c r="J2" s="243"/>
      <c r="K2" s="244"/>
    </row>
    <row r="3" spans="1:11" ht="26.25" customHeight="1" thickBot="1" x14ac:dyDescent="0.3">
      <c r="A3" s="291"/>
      <c r="B3" s="261"/>
      <c r="C3" s="265" t="s">
        <v>54</v>
      </c>
      <c r="D3" s="266"/>
      <c r="E3" s="267"/>
      <c r="F3" s="265" t="s">
        <v>55</v>
      </c>
      <c r="G3" s="266"/>
      <c r="H3" s="267"/>
      <c r="I3" s="265" t="s">
        <v>56</v>
      </c>
      <c r="J3" s="266"/>
      <c r="K3" s="267"/>
    </row>
    <row r="4" spans="1:11" ht="60" customHeight="1" thickBot="1" x14ac:dyDescent="0.3">
      <c r="A4" s="292"/>
      <c r="B4" s="85" t="s">
        <v>0</v>
      </c>
      <c r="C4" s="107" t="s">
        <v>62</v>
      </c>
      <c r="D4" s="108" t="s">
        <v>102</v>
      </c>
      <c r="E4" s="111" t="s">
        <v>49</v>
      </c>
      <c r="F4" s="107" t="s">
        <v>50</v>
      </c>
      <c r="G4" s="108" t="s">
        <v>102</v>
      </c>
      <c r="H4" s="340" t="s">
        <v>51</v>
      </c>
      <c r="I4" s="107" t="s">
        <v>59</v>
      </c>
      <c r="J4" s="108" t="s">
        <v>102</v>
      </c>
      <c r="K4" s="340" t="s">
        <v>60</v>
      </c>
    </row>
    <row r="5" spans="1:11" x14ac:dyDescent="0.25">
      <c r="A5" s="279" t="s">
        <v>40</v>
      </c>
      <c r="B5" s="88" t="s">
        <v>4</v>
      </c>
      <c r="C5" s="94"/>
      <c r="D5" s="26">
        <v>567</v>
      </c>
      <c r="E5" s="79"/>
      <c r="F5" s="94"/>
      <c r="G5" s="26">
        <f t="shared" ref="G5:G10" si="0">D5</f>
        <v>567</v>
      </c>
      <c r="H5" s="326"/>
      <c r="I5" s="94"/>
      <c r="J5" s="26">
        <f t="shared" ref="J5:J10" si="1">D5</f>
        <v>567</v>
      </c>
      <c r="K5" s="326"/>
    </row>
    <row r="6" spans="1:11" x14ac:dyDescent="0.25">
      <c r="A6" s="280"/>
      <c r="B6" s="89" t="s">
        <v>5</v>
      </c>
      <c r="C6" s="14"/>
      <c r="D6" s="15">
        <v>286</v>
      </c>
      <c r="E6" s="80"/>
      <c r="F6" s="14"/>
      <c r="G6" s="15">
        <f t="shared" si="0"/>
        <v>286</v>
      </c>
      <c r="H6" s="327"/>
      <c r="I6" s="14"/>
      <c r="J6" s="15">
        <f t="shared" si="1"/>
        <v>286</v>
      </c>
      <c r="K6" s="327"/>
    </row>
    <row r="7" spans="1:11" x14ac:dyDescent="0.25">
      <c r="A7" s="280"/>
      <c r="B7" s="89" t="s">
        <v>6</v>
      </c>
      <c r="C7" s="14" t="s">
        <v>98</v>
      </c>
      <c r="D7" s="15">
        <v>248</v>
      </c>
      <c r="E7" s="80" t="s">
        <v>41</v>
      </c>
      <c r="F7" s="14"/>
      <c r="G7" s="15">
        <f t="shared" si="0"/>
        <v>248</v>
      </c>
      <c r="H7" s="327"/>
      <c r="I7" s="14"/>
      <c r="J7" s="15">
        <f t="shared" si="1"/>
        <v>248</v>
      </c>
      <c r="K7" s="327"/>
    </row>
    <row r="8" spans="1:11" x14ac:dyDescent="0.25">
      <c r="A8" s="280"/>
      <c r="B8" s="89" t="s">
        <v>7</v>
      </c>
      <c r="C8" s="14"/>
      <c r="D8" s="15">
        <v>51</v>
      </c>
      <c r="E8" s="80"/>
      <c r="F8" s="14"/>
      <c r="G8" s="15">
        <f t="shared" si="0"/>
        <v>51</v>
      </c>
      <c r="H8" s="327"/>
      <c r="I8" s="14"/>
      <c r="J8" s="15">
        <f t="shared" si="1"/>
        <v>51</v>
      </c>
      <c r="K8" s="327"/>
    </row>
    <row r="9" spans="1:11" x14ac:dyDescent="0.25">
      <c r="A9" s="280"/>
      <c r="B9" s="89" t="s">
        <v>8</v>
      </c>
      <c r="C9" s="14"/>
      <c r="D9" s="15">
        <v>20</v>
      </c>
      <c r="E9" s="80"/>
      <c r="F9" s="14"/>
      <c r="G9" s="15">
        <f t="shared" si="0"/>
        <v>20</v>
      </c>
      <c r="H9" s="327"/>
      <c r="I9" s="14"/>
      <c r="J9" s="15">
        <f t="shared" si="1"/>
        <v>20</v>
      </c>
      <c r="K9" s="327"/>
    </row>
    <row r="10" spans="1:11" x14ac:dyDescent="0.25">
      <c r="A10" s="280"/>
      <c r="B10" s="89" t="s">
        <v>9</v>
      </c>
      <c r="C10" s="14"/>
      <c r="D10" s="15" t="s">
        <v>98</v>
      </c>
      <c r="E10" s="80"/>
      <c r="F10" s="14"/>
      <c r="G10" s="15" t="str">
        <f t="shared" si="0"/>
        <v>&lt;10</v>
      </c>
      <c r="H10" s="327"/>
      <c r="I10" s="14"/>
      <c r="J10" s="15" t="str">
        <f t="shared" si="1"/>
        <v>&lt;10</v>
      </c>
      <c r="K10" s="327"/>
    </row>
    <row r="11" spans="1:11" x14ac:dyDescent="0.25">
      <c r="A11" s="280"/>
      <c r="B11" s="89" t="s">
        <v>10</v>
      </c>
      <c r="C11" s="14"/>
      <c r="D11" s="15"/>
      <c r="E11" s="80"/>
      <c r="F11" s="14"/>
      <c r="G11" s="15"/>
      <c r="H11" s="327"/>
      <c r="I11" s="14"/>
      <c r="J11" s="15"/>
      <c r="K11" s="327"/>
    </row>
    <row r="12" spans="1:11" x14ac:dyDescent="0.25">
      <c r="A12" s="280"/>
      <c r="B12" s="90" t="s">
        <v>20</v>
      </c>
      <c r="C12" s="20" t="str">
        <f t="shared" ref="C12:K12" si="2">C$78</f>
        <v>&lt;10</v>
      </c>
      <c r="D12" s="18">
        <f t="shared" si="2"/>
        <v>7823</v>
      </c>
      <c r="E12" s="81" t="str">
        <f t="shared" si="2"/>
        <v>**</v>
      </c>
      <c r="F12" s="20">
        <f t="shared" si="2"/>
        <v>0</v>
      </c>
      <c r="G12" s="18">
        <f t="shared" si="2"/>
        <v>7823</v>
      </c>
      <c r="H12" s="322">
        <f t="shared" si="2"/>
        <v>0</v>
      </c>
      <c r="I12" s="20">
        <f t="shared" si="2"/>
        <v>0</v>
      </c>
      <c r="J12" s="18">
        <f t="shared" si="2"/>
        <v>7823</v>
      </c>
      <c r="K12" s="322">
        <f t="shared" si="2"/>
        <v>0</v>
      </c>
    </row>
    <row r="13" spans="1:11" x14ac:dyDescent="0.25">
      <c r="A13" s="280"/>
      <c r="B13" s="91" t="s">
        <v>11</v>
      </c>
      <c r="C13" s="23">
        <f>$C$188</f>
        <v>115</v>
      </c>
      <c r="D13" s="19">
        <f t="shared" ref="D13:K13" si="3">D$79</f>
        <v>17566</v>
      </c>
      <c r="E13" s="82">
        <f>$E$188</f>
        <v>6.5467380166230214E-3</v>
      </c>
      <c r="F13" s="21">
        <f t="shared" si="3"/>
        <v>18</v>
      </c>
      <c r="G13" s="19">
        <f t="shared" si="3"/>
        <v>17566</v>
      </c>
      <c r="H13" s="323">
        <f t="shared" si="3"/>
        <v>1.0247068199931686E-3</v>
      </c>
      <c r="I13" s="21">
        <f t="shared" si="3"/>
        <v>40</v>
      </c>
      <c r="J13" s="19">
        <f t="shared" si="3"/>
        <v>17566</v>
      </c>
      <c r="K13" s="323">
        <f t="shared" si="3"/>
        <v>2.277126266651486E-3</v>
      </c>
    </row>
    <row r="14" spans="1:11" x14ac:dyDescent="0.25">
      <c r="A14" s="280"/>
      <c r="B14" s="92" t="s">
        <v>15</v>
      </c>
      <c r="C14" s="14"/>
      <c r="D14" s="15">
        <f>D5-D7</f>
        <v>319</v>
      </c>
      <c r="E14" s="9"/>
      <c r="F14" s="14"/>
      <c r="G14" s="15">
        <f>G5-G7</f>
        <v>319</v>
      </c>
      <c r="H14" s="333"/>
      <c r="I14" s="14"/>
      <c r="J14" s="15">
        <f>J5-J7</f>
        <v>319</v>
      </c>
      <c r="K14" s="333"/>
    </row>
    <row r="15" spans="1:11" ht="15.75" thickBot="1" x14ac:dyDescent="0.3">
      <c r="A15" s="281"/>
      <c r="B15" s="93" t="s">
        <v>16</v>
      </c>
      <c r="C15" s="16"/>
      <c r="D15" s="17">
        <f>D5-D6</f>
        <v>281</v>
      </c>
      <c r="E15" s="27"/>
      <c r="F15" s="16"/>
      <c r="G15" s="17">
        <f>G5-G6</f>
        <v>281</v>
      </c>
      <c r="H15" s="336"/>
      <c r="I15" s="16"/>
      <c r="J15" s="17">
        <f>J5-J6</f>
        <v>281</v>
      </c>
      <c r="K15" s="336"/>
    </row>
    <row r="16" spans="1:11" x14ac:dyDescent="0.25">
      <c r="A16" s="276">
        <v>1</v>
      </c>
      <c r="B16" s="88" t="s">
        <v>4</v>
      </c>
      <c r="C16" s="94"/>
      <c r="D16" s="26">
        <v>632</v>
      </c>
      <c r="E16" s="79"/>
      <c r="F16" s="94"/>
      <c r="G16" s="26">
        <f t="shared" ref="G16:G22" si="4">D16</f>
        <v>632</v>
      </c>
      <c r="H16" s="326"/>
      <c r="I16" s="94"/>
      <c r="J16" s="26">
        <f t="shared" ref="J16:J22" si="5">D16</f>
        <v>632</v>
      </c>
      <c r="K16" s="326"/>
    </row>
    <row r="17" spans="1:11" x14ac:dyDescent="0.25">
      <c r="A17" s="277"/>
      <c r="B17" s="89" t="s">
        <v>5</v>
      </c>
      <c r="C17" s="14"/>
      <c r="D17" s="15">
        <v>339</v>
      </c>
      <c r="E17" s="80"/>
      <c r="F17" s="14"/>
      <c r="G17" s="15">
        <f t="shared" si="4"/>
        <v>339</v>
      </c>
      <c r="H17" s="327"/>
      <c r="I17" s="14"/>
      <c r="J17" s="15">
        <f t="shared" si="5"/>
        <v>339</v>
      </c>
      <c r="K17" s="327"/>
    </row>
    <row r="18" spans="1:11" x14ac:dyDescent="0.25">
      <c r="A18" s="277"/>
      <c r="B18" s="89" t="s">
        <v>6</v>
      </c>
      <c r="C18" s="14"/>
      <c r="D18" s="15">
        <v>243</v>
      </c>
      <c r="E18" s="80"/>
      <c r="F18" s="14"/>
      <c r="G18" s="15">
        <f t="shared" si="4"/>
        <v>243</v>
      </c>
      <c r="H18" s="327"/>
      <c r="I18" s="14"/>
      <c r="J18" s="15">
        <f t="shared" si="5"/>
        <v>243</v>
      </c>
      <c r="K18" s="327"/>
    </row>
    <row r="19" spans="1:11" x14ac:dyDescent="0.25">
      <c r="A19" s="277"/>
      <c r="B19" s="89" t="s">
        <v>7</v>
      </c>
      <c r="C19" s="14"/>
      <c r="D19" s="15">
        <v>55</v>
      </c>
      <c r="E19" s="80"/>
      <c r="F19" s="14"/>
      <c r="G19" s="15">
        <f t="shared" si="4"/>
        <v>55</v>
      </c>
      <c r="H19" s="327"/>
      <c r="I19" s="14"/>
      <c r="J19" s="15">
        <f t="shared" si="5"/>
        <v>55</v>
      </c>
      <c r="K19" s="327"/>
    </row>
    <row r="20" spans="1:11" x14ac:dyDescent="0.25">
      <c r="A20" s="277"/>
      <c r="B20" s="89" t="s">
        <v>8</v>
      </c>
      <c r="C20" s="14"/>
      <c r="D20" s="15">
        <v>17</v>
      </c>
      <c r="E20" s="80"/>
      <c r="F20" s="14"/>
      <c r="G20" s="15">
        <f t="shared" si="4"/>
        <v>17</v>
      </c>
      <c r="H20" s="327"/>
      <c r="I20" s="14"/>
      <c r="J20" s="15">
        <f t="shared" si="5"/>
        <v>17</v>
      </c>
      <c r="K20" s="327"/>
    </row>
    <row r="21" spans="1:11" x14ac:dyDescent="0.25">
      <c r="A21" s="277"/>
      <c r="B21" s="89" t="s">
        <v>9</v>
      </c>
      <c r="C21" s="14"/>
      <c r="D21" s="15" t="s">
        <v>98</v>
      </c>
      <c r="E21" s="80"/>
      <c r="F21" s="14"/>
      <c r="G21" s="15" t="str">
        <f t="shared" si="4"/>
        <v>&lt;10</v>
      </c>
      <c r="H21" s="327"/>
      <c r="I21" s="14"/>
      <c r="J21" s="15" t="str">
        <f t="shared" si="5"/>
        <v>&lt;10</v>
      </c>
      <c r="K21" s="327"/>
    </row>
    <row r="22" spans="1:11" x14ac:dyDescent="0.25">
      <c r="A22" s="277"/>
      <c r="B22" s="89" t="s">
        <v>10</v>
      </c>
      <c r="C22" s="14"/>
      <c r="D22" s="15" t="s">
        <v>98</v>
      </c>
      <c r="E22" s="80"/>
      <c r="F22" s="14"/>
      <c r="G22" s="15" t="str">
        <f t="shared" si="4"/>
        <v>&lt;10</v>
      </c>
      <c r="H22" s="327"/>
      <c r="I22" s="14"/>
      <c r="J22" s="15" t="str">
        <f t="shared" si="5"/>
        <v>&lt;10</v>
      </c>
      <c r="K22" s="327"/>
    </row>
    <row r="23" spans="1:11" x14ac:dyDescent="0.25">
      <c r="A23" s="277"/>
      <c r="B23" s="90" t="s">
        <v>20</v>
      </c>
      <c r="C23" s="20" t="str">
        <f t="shared" ref="C23:J23" si="6">C$78</f>
        <v>&lt;10</v>
      </c>
      <c r="D23" s="18">
        <f t="shared" si="6"/>
        <v>7823</v>
      </c>
      <c r="E23" s="81" t="str">
        <f t="shared" si="6"/>
        <v>**</v>
      </c>
      <c r="F23" s="20">
        <f t="shared" si="6"/>
        <v>0</v>
      </c>
      <c r="G23" s="18">
        <f t="shared" si="6"/>
        <v>7823</v>
      </c>
      <c r="H23" s="322">
        <f t="shared" si="6"/>
        <v>0</v>
      </c>
      <c r="I23" s="20">
        <f t="shared" si="6"/>
        <v>0</v>
      </c>
      <c r="J23" s="18">
        <f t="shared" si="6"/>
        <v>7823</v>
      </c>
      <c r="K23" s="322">
        <f t="shared" ref="K23" si="7">K$78</f>
        <v>0</v>
      </c>
    </row>
    <row r="24" spans="1:11" x14ac:dyDescent="0.25">
      <c r="A24" s="277"/>
      <c r="B24" s="91" t="s">
        <v>11</v>
      </c>
      <c r="C24" s="23">
        <f>$C$188</f>
        <v>115</v>
      </c>
      <c r="D24" s="19">
        <f t="shared" ref="D24:J24" si="8">D$79</f>
        <v>17566</v>
      </c>
      <c r="E24" s="82">
        <v>0.14285714285714285</v>
      </c>
      <c r="F24" s="21">
        <f t="shared" si="8"/>
        <v>18</v>
      </c>
      <c r="G24" s="19">
        <f t="shared" si="8"/>
        <v>17566</v>
      </c>
      <c r="H24" s="323">
        <f t="shared" si="8"/>
        <v>1.0247068199931686E-3</v>
      </c>
      <c r="I24" s="21">
        <f t="shared" si="8"/>
        <v>40</v>
      </c>
      <c r="J24" s="19">
        <f t="shared" si="8"/>
        <v>17566</v>
      </c>
      <c r="K24" s="323">
        <f t="shared" ref="K24" si="9">K$79</f>
        <v>2.277126266651486E-3</v>
      </c>
    </row>
    <row r="25" spans="1:11" x14ac:dyDescent="0.25">
      <c r="A25" s="277"/>
      <c r="B25" s="92" t="s">
        <v>15</v>
      </c>
      <c r="C25" s="14"/>
      <c r="D25" s="15">
        <f>D16-D18</f>
        <v>389</v>
      </c>
      <c r="E25" s="9"/>
      <c r="F25" s="14"/>
      <c r="G25" s="15">
        <f>G16-G18</f>
        <v>389</v>
      </c>
      <c r="H25" s="333"/>
      <c r="I25" s="14"/>
      <c r="J25" s="15">
        <f>J16-J18</f>
        <v>389</v>
      </c>
      <c r="K25" s="333"/>
    </row>
    <row r="26" spans="1:11" ht="15.75" thickBot="1" x14ac:dyDescent="0.3">
      <c r="A26" s="278"/>
      <c r="B26" s="93" t="s">
        <v>16</v>
      </c>
      <c r="C26" s="16"/>
      <c r="D26" s="17">
        <f>D16-D17</f>
        <v>293</v>
      </c>
      <c r="E26" s="27"/>
      <c r="F26" s="16"/>
      <c r="G26" s="17">
        <f>G16-G17</f>
        <v>293</v>
      </c>
      <c r="H26" s="336"/>
      <c r="I26" s="16"/>
      <c r="J26" s="17">
        <f>J16-J17</f>
        <v>293</v>
      </c>
      <c r="K26" s="336"/>
    </row>
    <row r="27" spans="1:11" x14ac:dyDescent="0.25">
      <c r="A27" s="279">
        <v>2</v>
      </c>
      <c r="B27" s="88" t="s">
        <v>4</v>
      </c>
      <c r="C27" s="94"/>
      <c r="D27" s="26">
        <v>616</v>
      </c>
      <c r="E27" s="79"/>
      <c r="F27" s="94"/>
      <c r="G27" s="26">
        <f t="shared" ref="G27:G33" si="10">D27</f>
        <v>616</v>
      </c>
      <c r="H27" s="326"/>
      <c r="I27" s="94"/>
      <c r="J27" s="26">
        <f t="shared" ref="J27:J33" si="11">D27</f>
        <v>616</v>
      </c>
      <c r="K27" s="326"/>
    </row>
    <row r="28" spans="1:11" x14ac:dyDescent="0.25">
      <c r="A28" s="280"/>
      <c r="B28" s="89" t="s">
        <v>5</v>
      </c>
      <c r="C28" s="14"/>
      <c r="D28" s="15">
        <v>279</v>
      </c>
      <c r="E28" s="80"/>
      <c r="F28" s="14"/>
      <c r="G28" s="15">
        <f t="shared" si="10"/>
        <v>279</v>
      </c>
      <c r="H28" s="327"/>
      <c r="I28" s="14"/>
      <c r="J28" s="15">
        <f t="shared" si="11"/>
        <v>279</v>
      </c>
      <c r="K28" s="327"/>
    </row>
    <row r="29" spans="1:11" x14ac:dyDescent="0.25">
      <c r="A29" s="280"/>
      <c r="B29" s="89" t="s">
        <v>6</v>
      </c>
      <c r="C29" s="14"/>
      <c r="D29" s="15">
        <v>245</v>
      </c>
      <c r="E29" s="80"/>
      <c r="F29" s="14"/>
      <c r="G29" s="15">
        <f t="shared" si="10"/>
        <v>245</v>
      </c>
      <c r="H29" s="327"/>
      <c r="I29" s="14"/>
      <c r="J29" s="15">
        <f t="shared" si="11"/>
        <v>245</v>
      </c>
      <c r="K29" s="327"/>
    </row>
    <row r="30" spans="1:11" x14ac:dyDescent="0.25">
      <c r="A30" s="280"/>
      <c r="B30" s="89" t="s">
        <v>7</v>
      </c>
      <c r="C30" s="14" t="s">
        <v>98</v>
      </c>
      <c r="D30" s="15">
        <v>45</v>
      </c>
      <c r="E30" s="80" t="s">
        <v>41</v>
      </c>
      <c r="F30" s="14"/>
      <c r="G30" s="15">
        <f t="shared" si="10"/>
        <v>45</v>
      </c>
      <c r="H30" s="327"/>
      <c r="I30" s="14"/>
      <c r="J30" s="15">
        <f t="shared" si="11"/>
        <v>45</v>
      </c>
      <c r="K30" s="327"/>
    </row>
    <row r="31" spans="1:11" x14ac:dyDescent="0.25">
      <c r="A31" s="280"/>
      <c r="B31" s="89" t="s">
        <v>8</v>
      </c>
      <c r="C31" s="14"/>
      <c r="D31" s="15">
        <v>21</v>
      </c>
      <c r="E31" s="80"/>
      <c r="F31" s="14"/>
      <c r="G31" s="15">
        <f t="shared" si="10"/>
        <v>21</v>
      </c>
      <c r="H31" s="327"/>
      <c r="I31" s="14"/>
      <c r="J31" s="15">
        <f t="shared" si="11"/>
        <v>21</v>
      </c>
      <c r="K31" s="327"/>
    </row>
    <row r="32" spans="1:11" x14ac:dyDescent="0.25">
      <c r="A32" s="280"/>
      <c r="B32" s="89" t="s">
        <v>9</v>
      </c>
      <c r="C32" s="14"/>
      <c r="D32" s="15" t="s">
        <v>98</v>
      </c>
      <c r="E32" s="80"/>
      <c r="F32" s="14"/>
      <c r="G32" s="15" t="str">
        <f t="shared" si="10"/>
        <v>&lt;10</v>
      </c>
      <c r="H32" s="327"/>
      <c r="I32" s="14"/>
      <c r="J32" s="15" t="str">
        <f t="shared" si="11"/>
        <v>&lt;10</v>
      </c>
      <c r="K32" s="327"/>
    </row>
    <row r="33" spans="1:11" x14ac:dyDescent="0.25">
      <c r="A33" s="280"/>
      <c r="B33" s="89" t="s">
        <v>10</v>
      </c>
      <c r="C33" s="14"/>
      <c r="D33" s="15" t="s">
        <v>98</v>
      </c>
      <c r="E33" s="80"/>
      <c r="F33" s="14"/>
      <c r="G33" s="15" t="str">
        <f t="shared" si="10"/>
        <v>&lt;10</v>
      </c>
      <c r="H33" s="327"/>
      <c r="I33" s="14"/>
      <c r="J33" s="15" t="str">
        <f t="shared" si="11"/>
        <v>&lt;10</v>
      </c>
      <c r="K33" s="327"/>
    </row>
    <row r="34" spans="1:11" x14ac:dyDescent="0.25">
      <c r="A34" s="280"/>
      <c r="B34" s="90" t="s">
        <v>20</v>
      </c>
      <c r="C34" s="20" t="str">
        <f t="shared" ref="C34:J34" si="12">C$78</f>
        <v>&lt;10</v>
      </c>
      <c r="D34" s="18">
        <f t="shared" si="12"/>
        <v>7823</v>
      </c>
      <c r="E34" s="81" t="str">
        <f t="shared" si="12"/>
        <v>**</v>
      </c>
      <c r="F34" s="20">
        <f t="shared" si="12"/>
        <v>0</v>
      </c>
      <c r="G34" s="18">
        <f t="shared" si="12"/>
        <v>7823</v>
      </c>
      <c r="H34" s="322">
        <f t="shared" si="12"/>
        <v>0</v>
      </c>
      <c r="I34" s="20">
        <f t="shared" si="12"/>
        <v>0</v>
      </c>
      <c r="J34" s="18">
        <f t="shared" si="12"/>
        <v>7823</v>
      </c>
      <c r="K34" s="322">
        <f t="shared" ref="K34" si="13">K$78</f>
        <v>0</v>
      </c>
    </row>
    <row r="35" spans="1:11" x14ac:dyDescent="0.25">
      <c r="A35" s="280"/>
      <c r="B35" s="91" t="s">
        <v>11</v>
      </c>
      <c r="C35" s="23">
        <f>$C$188</f>
        <v>115</v>
      </c>
      <c r="D35" s="19">
        <f t="shared" ref="D35:J35" si="14">D$79</f>
        <v>17566</v>
      </c>
      <c r="E35" s="82">
        <f>$E$188</f>
        <v>6.5467380166230214E-3</v>
      </c>
      <c r="F35" s="21">
        <f t="shared" si="14"/>
        <v>18</v>
      </c>
      <c r="G35" s="19">
        <f t="shared" si="14"/>
        <v>17566</v>
      </c>
      <c r="H35" s="323">
        <f t="shared" si="14"/>
        <v>1.0247068199931686E-3</v>
      </c>
      <c r="I35" s="21">
        <f t="shared" si="14"/>
        <v>40</v>
      </c>
      <c r="J35" s="19">
        <f t="shared" si="14"/>
        <v>17566</v>
      </c>
      <c r="K35" s="323">
        <f t="shared" ref="K35" si="15">K$79</f>
        <v>2.277126266651486E-3</v>
      </c>
    </row>
    <row r="36" spans="1:11" x14ac:dyDescent="0.25">
      <c r="A36" s="280"/>
      <c r="B36" s="92" t="s">
        <v>15</v>
      </c>
      <c r="C36" s="14"/>
      <c r="D36" s="15">
        <f>D27-D29</f>
        <v>371</v>
      </c>
      <c r="E36" s="9"/>
      <c r="F36" s="14"/>
      <c r="G36" s="15">
        <f>G27-G29</f>
        <v>371</v>
      </c>
      <c r="H36" s="333"/>
      <c r="I36" s="14"/>
      <c r="J36" s="15">
        <f>J27-J29</f>
        <v>371</v>
      </c>
      <c r="K36" s="333"/>
    </row>
    <row r="37" spans="1:11" ht="15.75" thickBot="1" x14ac:dyDescent="0.3">
      <c r="A37" s="281"/>
      <c r="B37" s="93" t="s">
        <v>16</v>
      </c>
      <c r="C37" s="16"/>
      <c r="D37" s="17">
        <f>D27-D28</f>
        <v>337</v>
      </c>
      <c r="E37" s="27"/>
      <c r="F37" s="16"/>
      <c r="G37" s="17">
        <f>G27-G28</f>
        <v>337</v>
      </c>
      <c r="H37" s="336"/>
      <c r="I37" s="16"/>
      <c r="J37" s="17">
        <f>J27-J28</f>
        <v>337</v>
      </c>
      <c r="K37" s="336"/>
    </row>
    <row r="38" spans="1:11" x14ac:dyDescent="0.25">
      <c r="A38" s="276">
        <v>3</v>
      </c>
      <c r="B38" s="88" t="s">
        <v>4</v>
      </c>
      <c r="C38" s="94" t="s">
        <v>98</v>
      </c>
      <c r="D38" s="26">
        <v>613</v>
      </c>
      <c r="E38" s="79" t="s">
        <v>41</v>
      </c>
      <c r="F38" s="94"/>
      <c r="G38" s="26">
        <f t="shared" ref="G38:G44" si="16">D38</f>
        <v>613</v>
      </c>
      <c r="H38" s="326"/>
      <c r="I38" s="94"/>
      <c r="J38" s="26">
        <f t="shared" ref="J38:J44" si="17">D38</f>
        <v>613</v>
      </c>
      <c r="K38" s="326"/>
    </row>
    <row r="39" spans="1:11" x14ac:dyDescent="0.25">
      <c r="A39" s="277"/>
      <c r="B39" s="89" t="s">
        <v>5</v>
      </c>
      <c r="C39" s="14"/>
      <c r="D39" s="15">
        <v>311</v>
      </c>
      <c r="E39" s="80"/>
      <c r="F39" s="14"/>
      <c r="G39" s="15">
        <f t="shared" si="16"/>
        <v>311</v>
      </c>
      <c r="H39" s="327"/>
      <c r="I39" s="14"/>
      <c r="J39" s="15">
        <f t="shared" si="17"/>
        <v>311</v>
      </c>
      <c r="K39" s="327"/>
    </row>
    <row r="40" spans="1:11" x14ac:dyDescent="0.25">
      <c r="A40" s="277"/>
      <c r="B40" s="89" t="s">
        <v>6</v>
      </c>
      <c r="C40" s="14"/>
      <c r="D40" s="15">
        <v>245</v>
      </c>
      <c r="E40" s="80"/>
      <c r="F40" s="14"/>
      <c r="G40" s="15">
        <f t="shared" si="16"/>
        <v>245</v>
      </c>
      <c r="H40" s="327"/>
      <c r="I40" s="14"/>
      <c r="J40" s="15">
        <f t="shared" si="17"/>
        <v>245</v>
      </c>
      <c r="K40" s="327"/>
    </row>
    <row r="41" spans="1:11" x14ac:dyDescent="0.25">
      <c r="A41" s="277"/>
      <c r="B41" s="89" t="s">
        <v>7</v>
      </c>
      <c r="C41" s="14"/>
      <c r="D41" s="15">
        <v>55</v>
      </c>
      <c r="E41" s="80"/>
      <c r="F41" s="14"/>
      <c r="G41" s="15">
        <f t="shared" si="16"/>
        <v>55</v>
      </c>
      <c r="H41" s="327"/>
      <c r="I41" s="14"/>
      <c r="J41" s="15">
        <f t="shared" si="17"/>
        <v>55</v>
      </c>
      <c r="K41" s="327"/>
    </row>
    <row r="42" spans="1:11" x14ac:dyDescent="0.25">
      <c r="A42" s="277"/>
      <c r="B42" s="89" t="s">
        <v>8</v>
      </c>
      <c r="C42" s="14"/>
      <c r="D42" s="15">
        <v>15</v>
      </c>
      <c r="E42" s="80"/>
      <c r="F42" s="14"/>
      <c r="G42" s="15">
        <f t="shared" si="16"/>
        <v>15</v>
      </c>
      <c r="H42" s="327"/>
      <c r="I42" s="14"/>
      <c r="J42" s="15">
        <f t="shared" si="17"/>
        <v>15</v>
      </c>
      <c r="K42" s="327"/>
    </row>
    <row r="43" spans="1:11" x14ac:dyDescent="0.25">
      <c r="A43" s="277"/>
      <c r="B43" s="89" t="s">
        <v>9</v>
      </c>
      <c r="C43" s="14"/>
      <c r="D43" s="15" t="s">
        <v>98</v>
      </c>
      <c r="E43" s="80"/>
      <c r="F43" s="14"/>
      <c r="G43" s="15" t="str">
        <f t="shared" si="16"/>
        <v>&lt;10</v>
      </c>
      <c r="H43" s="327"/>
      <c r="I43" s="14"/>
      <c r="J43" s="15" t="str">
        <f t="shared" si="17"/>
        <v>&lt;10</v>
      </c>
      <c r="K43" s="327"/>
    </row>
    <row r="44" spans="1:11" x14ac:dyDescent="0.25">
      <c r="A44" s="277"/>
      <c r="B44" s="89" t="s">
        <v>10</v>
      </c>
      <c r="C44" s="14"/>
      <c r="D44" s="15" t="s">
        <v>98</v>
      </c>
      <c r="E44" s="80"/>
      <c r="F44" s="14"/>
      <c r="G44" s="15" t="str">
        <f t="shared" si="16"/>
        <v>&lt;10</v>
      </c>
      <c r="H44" s="327"/>
      <c r="I44" s="14"/>
      <c r="J44" s="15" t="str">
        <f t="shared" si="17"/>
        <v>&lt;10</v>
      </c>
      <c r="K44" s="327"/>
    </row>
    <row r="45" spans="1:11" x14ac:dyDescent="0.25">
      <c r="A45" s="277"/>
      <c r="B45" s="90" t="s">
        <v>20</v>
      </c>
      <c r="C45" s="20" t="str">
        <f t="shared" ref="C45:J45" si="18">C$78</f>
        <v>&lt;10</v>
      </c>
      <c r="D45" s="18">
        <f t="shared" si="18"/>
        <v>7823</v>
      </c>
      <c r="E45" s="81" t="str">
        <f t="shared" si="18"/>
        <v>**</v>
      </c>
      <c r="F45" s="20">
        <f t="shared" si="18"/>
        <v>0</v>
      </c>
      <c r="G45" s="18">
        <f t="shared" si="18"/>
        <v>7823</v>
      </c>
      <c r="H45" s="322">
        <f t="shared" si="18"/>
        <v>0</v>
      </c>
      <c r="I45" s="20">
        <f t="shared" si="18"/>
        <v>0</v>
      </c>
      <c r="J45" s="18">
        <f t="shared" si="18"/>
        <v>7823</v>
      </c>
      <c r="K45" s="322">
        <f t="shared" ref="K45" si="19">K$78</f>
        <v>0</v>
      </c>
    </row>
    <row r="46" spans="1:11" x14ac:dyDescent="0.25">
      <c r="A46" s="277"/>
      <c r="B46" s="91" t="s">
        <v>11</v>
      </c>
      <c r="C46" s="23">
        <f>$C$188</f>
        <v>115</v>
      </c>
      <c r="D46" s="19">
        <f t="shared" ref="D46:J46" si="20">D$79</f>
        <v>17566</v>
      </c>
      <c r="E46" s="82">
        <f>$E$188</f>
        <v>6.5467380166230214E-3</v>
      </c>
      <c r="F46" s="21">
        <f t="shared" si="20"/>
        <v>18</v>
      </c>
      <c r="G46" s="19">
        <f t="shared" si="20"/>
        <v>17566</v>
      </c>
      <c r="H46" s="323">
        <f t="shared" si="20"/>
        <v>1.0247068199931686E-3</v>
      </c>
      <c r="I46" s="21">
        <f t="shared" si="20"/>
        <v>40</v>
      </c>
      <c r="J46" s="19">
        <f t="shared" si="20"/>
        <v>17566</v>
      </c>
      <c r="K46" s="323">
        <f t="shared" ref="K46" si="21">K$79</f>
        <v>2.277126266651486E-3</v>
      </c>
    </row>
    <row r="47" spans="1:11" x14ac:dyDescent="0.25">
      <c r="A47" s="277"/>
      <c r="B47" s="92" t="s">
        <v>15</v>
      </c>
      <c r="C47" s="14"/>
      <c r="D47" s="15">
        <f>D38-D40</f>
        <v>368</v>
      </c>
      <c r="E47" s="9"/>
      <c r="F47" s="14"/>
      <c r="G47" s="15">
        <f>G38-G40</f>
        <v>368</v>
      </c>
      <c r="H47" s="333"/>
      <c r="I47" s="14"/>
      <c r="J47" s="15">
        <f>J38-J40</f>
        <v>368</v>
      </c>
      <c r="K47" s="333"/>
    </row>
    <row r="48" spans="1:11" ht="15.75" thickBot="1" x14ac:dyDescent="0.3">
      <c r="A48" s="278"/>
      <c r="B48" s="93" t="s">
        <v>16</v>
      </c>
      <c r="C48" s="16"/>
      <c r="D48" s="17">
        <f>D38-D39</f>
        <v>302</v>
      </c>
      <c r="E48" s="27"/>
      <c r="F48" s="16"/>
      <c r="G48" s="17">
        <f>G38-G39</f>
        <v>302</v>
      </c>
      <c r="H48" s="336"/>
      <c r="I48" s="16"/>
      <c r="J48" s="17">
        <f>J38-J39</f>
        <v>302</v>
      </c>
      <c r="K48" s="336"/>
    </row>
    <row r="49" spans="1:11" x14ac:dyDescent="0.25">
      <c r="A49" s="282">
        <v>4</v>
      </c>
      <c r="B49" s="88" t="s">
        <v>4</v>
      </c>
      <c r="C49" s="94" t="s">
        <v>98</v>
      </c>
      <c r="D49" s="26">
        <v>663</v>
      </c>
      <c r="E49" s="79"/>
      <c r="F49" s="94"/>
      <c r="G49" s="26">
        <f t="shared" ref="G49:G54" si="22">D49</f>
        <v>663</v>
      </c>
      <c r="H49" s="326"/>
      <c r="I49" s="94"/>
      <c r="J49" s="26">
        <f t="shared" ref="J49:J54" si="23">D49</f>
        <v>663</v>
      </c>
      <c r="K49" s="326"/>
    </row>
    <row r="50" spans="1:11" x14ac:dyDescent="0.25">
      <c r="A50" s="283"/>
      <c r="B50" s="89" t="s">
        <v>5</v>
      </c>
      <c r="C50" s="14"/>
      <c r="D50" s="15">
        <v>364</v>
      </c>
      <c r="E50" s="80"/>
      <c r="F50" s="14"/>
      <c r="G50" s="15">
        <f t="shared" si="22"/>
        <v>364</v>
      </c>
      <c r="H50" s="327"/>
      <c r="I50" s="14"/>
      <c r="J50" s="15">
        <f t="shared" si="23"/>
        <v>364</v>
      </c>
      <c r="K50" s="327"/>
    </row>
    <row r="51" spans="1:11" x14ac:dyDescent="0.25">
      <c r="A51" s="283"/>
      <c r="B51" s="89" t="s">
        <v>6</v>
      </c>
      <c r="C51" s="14"/>
      <c r="D51" s="15">
        <v>280</v>
      </c>
      <c r="E51" s="80"/>
      <c r="F51" s="14"/>
      <c r="G51" s="15">
        <f t="shared" si="22"/>
        <v>280</v>
      </c>
      <c r="H51" s="327"/>
      <c r="I51" s="14"/>
      <c r="J51" s="15">
        <f t="shared" si="23"/>
        <v>280</v>
      </c>
      <c r="K51" s="327"/>
    </row>
    <row r="52" spans="1:11" x14ac:dyDescent="0.25">
      <c r="A52" s="283"/>
      <c r="B52" s="89" t="s">
        <v>7</v>
      </c>
      <c r="C52" s="14"/>
      <c r="D52" s="15">
        <v>49</v>
      </c>
      <c r="E52" s="80"/>
      <c r="F52" s="14"/>
      <c r="G52" s="15">
        <f t="shared" si="22"/>
        <v>49</v>
      </c>
      <c r="H52" s="327"/>
      <c r="I52" s="14"/>
      <c r="J52" s="15">
        <f t="shared" si="23"/>
        <v>49</v>
      </c>
      <c r="K52" s="327"/>
    </row>
    <row r="53" spans="1:11" x14ac:dyDescent="0.25">
      <c r="A53" s="283"/>
      <c r="B53" s="89" t="s">
        <v>8</v>
      </c>
      <c r="C53" s="14"/>
      <c r="D53" s="15">
        <v>29</v>
      </c>
      <c r="E53" s="80"/>
      <c r="F53" s="14"/>
      <c r="G53" s="15">
        <f t="shared" si="22"/>
        <v>29</v>
      </c>
      <c r="H53" s="327"/>
      <c r="I53" s="14"/>
      <c r="J53" s="15">
        <f t="shared" si="23"/>
        <v>29</v>
      </c>
      <c r="K53" s="327"/>
    </row>
    <row r="54" spans="1:11" x14ac:dyDescent="0.25">
      <c r="A54" s="283"/>
      <c r="B54" s="89" t="s">
        <v>9</v>
      </c>
      <c r="C54" s="14"/>
      <c r="D54" s="15" t="s">
        <v>98</v>
      </c>
      <c r="E54" s="80"/>
      <c r="F54" s="14"/>
      <c r="G54" s="15" t="str">
        <f t="shared" si="22"/>
        <v>&lt;10</v>
      </c>
      <c r="H54" s="327"/>
      <c r="I54" s="14"/>
      <c r="J54" s="15" t="str">
        <f t="shared" si="23"/>
        <v>&lt;10</v>
      </c>
      <c r="K54" s="327"/>
    </row>
    <row r="55" spans="1:11" x14ac:dyDescent="0.25">
      <c r="A55" s="283"/>
      <c r="B55" s="89" t="s">
        <v>10</v>
      </c>
      <c r="C55" s="14"/>
      <c r="D55" s="15"/>
      <c r="E55" s="80"/>
      <c r="F55" s="14"/>
      <c r="G55" s="15"/>
      <c r="H55" s="327"/>
      <c r="I55" s="14"/>
      <c r="J55" s="15"/>
      <c r="K55" s="327"/>
    </row>
    <row r="56" spans="1:11" x14ac:dyDescent="0.25">
      <c r="A56" s="283"/>
      <c r="B56" s="90" t="s">
        <v>20</v>
      </c>
      <c r="C56" s="20" t="str">
        <f t="shared" ref="C56:J56" si="24">C$78</f>
        <v>&lt;10</v>
      </c>
      <c r="D56" s="18">
        <f t="shared" si="24"/>
        <v>7823</v>
      </c>
      <c r="E56" s="81" t="str">
        <f t="shared" si="24"/>
        <v>**</v>
      </c>
      <c r="F56" s="20">
        <f t="shared" si="24"/>
        <v>0</v>
      </c>
      <c r="G56" s="18">
        <f t="shared" si="24"/>
        <v>7823</v>
      </c>
      <c r="H56" s="322">
        <f t="shared" si="24"/>
        <v>0</v>
      </c>
      <c r="I56" s="20">
        <f t="shared" si="24"/>
        <v>0</v>
      </c>
      <c r="J56" s="18">
        <f t="shared" si="24"/>
        <v>7823</v>
      </c>
      <c r="K56" s="322">
        <f t="shared" ref="K56" si="25">K$78</f>
        <v>0</v>
      </c>
    </row>
    <row r="57" spans="1:11" x14ac:dyDescent="0.25">
      <c r="A57" s="283"/>
      <c r="B57" s="91" t="s">
        <v>11</v>
      </c>
      <c r="C57" s="23">
        <f>$C$188</f>
        <v>115</v>
      </c>
      <c r="D57" s="19">
        <f t="shared" ref="D57:J57" si="26">D$79</f>
        <v>17566</v>
      </c>
      <c r="E57" s="82">
        <f>$E$188</f>
        <v>6.5467380166230214E-3</v>
      </c>
      <c r="F57" s="21">
        <f t="shared" si="26"/>
        <v>18</v>
      </c>
      <c r="G57" s="19">
        <f t="shared" si="26"/>
        <v>17566</v>
      </c>
      <c r="H57" s="323">
        <f t="shared" si="26"/>
        <v>1.0247068199931686E-3</v>
      </c>
      <c r="I57" s="21">
        <f t="shared" si="26"/>
        <v>40</v>
      </c>
      <c r="J57" s="19">
        <f t="shared" si="26"/>
        <v>17566</v>
      </c>
      <c r="K57" s="323">
        <f t="shared" ref="K57" si="27">K$79</f>
        <v>2.277126266651486E-3</v>
      </c>
    </row>
    <row r="58" spans="1:11" x14ac:dyDescent="0.25">
      <c r="A58" s="283"/>
      <c r="B58" s="92" t="s">
        <v>15</v>
      </c>
      <c r="C58" s="14"/>
      <c r="D58" s="15">
        <f>D49-D51</f>
        <v>383</v>
      </c>
      <c r="E58" s="9"/>
      <c r="F58" s="14"/>
      <c r="G58" s="15">
        <f>G49-G51</f>
        <v>383</v>
      </c>
      <c r="H58" s="333"/>
      <c r="I58" s="14"/>
      <c r="J58" s="15">
        <f>J49-J51</f>
        <v>383</v>
      </c>
      <c r="K58" s="333"/>
    </row>
    <row r="59" spans="1:11" ht="15.75" thickBot="1" x14ac:dyDescent="0.3">
      <c r="A59" s="284"/>
      <c r="B59" s="93" t="s">
        <v>16</v>
      </c>
      <c r="C59" s="16"/>
      <c r="D59" s="17">
        <f>D49-D50</f>
        <v>299</v>
      </c>
      <c r="E59" s="27"/>
      <c r="F59" s="16"/>
      <c r="G59" s="17">
        <f>G49-G50</f>
        <v>299</v>
      </c>
      <c r="H59" s="336"/>
      <c r="I59" s="16"/>
      <c r="J59" s="17">
        <f>J49-J50</f>
        <v>299</v>
      </c>
      <c r="K59" s="336"/>
    </row>
    <row r="60" spans="1:11" x14ac:dyDescent="0.25">
      <c r="A60" s="293">
        <v>5</v>
      </c>
      <c r="B60" s="88" t="s">
        <v>4</v>
      </c>
      <c r="C60" s="94" t="s">
        <v>98</v>
      </c>
      <c r="D60" s="26">
        <v>679</v>
      </c>
      <c r="E60" s="79" t="s">
        <v>41</v>
      </c>
      <c r="F60" s="94"/>
      <c r="G60" s="26">
        <f t="shared" ref="G60:G66" si="28">D60</f>
        <v>679</v>
      </c>
      <c r="H60" s="326"/>
      <c r="I60" s="94"/>
      <c r="J60" s="26">
        <f t="shared" ref="J60:J66" si="29">D60</f>
        <v>679</v>
      </c>
      <c r="K60" s="326"/>
    </row>
    <row r="61" spans="1:11" x14ac:dyDescent="0.25">
      <c r="A61" s="294"/>
      <c r="B61" s="89" t="s">
        <v>5</v>
      </c>
      <c r="C61" s="14"/>
      <c r="D61" s="15">
        <v>291</v>
      </c>
      <c r="E61" s="80"/>
      <c r="F61" s="14"/>
      <c r="G61" s="15">
        <f t="shared" si="28"/>
        <v>291</v>
      </c>
      <c r="H61" s="327"/>
      <c r="I61" s="14"/>
      <c r="J61" s="15">
        <f t="shared" si="29"/>
        <v>291</v>
      </c>
      <c r="K61" s="327"/>
    </row>
    <row r="62" spans="1:11" x14ac:dyDescent="0.25">
      <c r="A62" s="294"/>
      <c r="B62" s="89" t="s">
        <v>6</v>
      </c>
      <c r="C62" s="14"/>
      <c r="D62" s="15">
        <v>242</v>
      </c>
      <c r="E62" s="80"/>
      <c r="F62" s="14"/>
      <c r="G62" s="15">
        <f t="shared" si="28"/>
        <v>242</v>
      </c>
      <c r="H62" s="327"/>
      <c r="I62" s="14"/>
      <c r="J62" s="15">
        <f t="shared" si="29"/>
        <v>242</v>
      </c>
      <c r="K62" s="327"/>
    </row>
    <row r="63" spans="1:11" x14ac:dyDescent="0.25">
      <c r="A63" s="294"/>
      <c r="B63" s="89" t="s">
        <v>7</v>
      </c>
      <c r="C63" s="14"/>
      <c r="D63" s="15">
        <v>51</v>
      </c>
      <c r="E63" s="80"/>
      <c r="F63" s="14"/>
      <c r="G63" s="15">
        <f t="shared" si="28"/>
        <v>51</v>
      </c>
      <c r="H63" s="327"/>
      <c r="I63" s="14"/>
      <c r="J63" s="15">
        <f t="shared" si="29"/>
        <v>51</v>
      </c>
      <c r="K63" s="327"/>
    </row>
    <row r="64" spans="1:11" x14ac:dyDescent="0.25">
      <c r="A64" s="294"/>
      <c r="B64" s="89" t="s">
        <v>8</v>
      </c>
      <c r="C64" s="14"/>
      <c r="D64" s="15">
        <v>29</v>
      </c>
      <c r="E64" s="80"/>
      <c r="F64" s="14"/>
      <c r="G64" s="15">
        <f t="shared" si="28"/>
        <v>29</v>
      </c>
      <c r="H64" s="327"/>
      <c r="I64" s="14"/>
      <c r="J64" s="15">
        <f t="shared" si="29"/>
        <v>29</v>
      </c>
      <c r="K64" s="327"/>
    </row>
    <row r="65" spans="1:11" x14ac:dyDescent="0.25">
      <c r="A65" s="294"/>
      <c r="B65" s="89" t="s">
        <v>9</v>
      </c>
      <c r="C65" s="14"/>
      <c r="D65" s="15"/>
      <c r="E65" s="80"/>
      <c r="F65" s="14"/>
      <c r="G65" s="15"/>
      <c r="H65" s="327"/>
      <c r="I65" s="14"/>
      <c r="J65" s="15"/>
      <c r="K65" s="327"/>
    </row>
    <row r="66" spans="1:11" x14ac:dyDescent="0.25">
      <c r="A66" s="294"/>
      <c r="B66" s="89" t="s">
        <v>10</v>
      </c>
      <c r="C66" s="14"/>
      <c r="D66" s="15" t="s">
        <v>98</v>
      </c>
      <c r="E66" s="80"/>
      <c r="F66" s="14"/>
      <c r="G66" s="15" t="str">
        <f t="shared" si="28"/>
        <v>&lt;10</v>
      </c>
      <c r="H66" s="327"/>
      <c r="I66" s="14"/>
      <c r="J66" s="15" t="str">
        <f t="shared" si="29"/>
        <v>&lt;10</v>
      </c>
      <c r="K66" s="327"/>
    </row>
    <row r="67" spans="1:11" x14ac:dyDescent="0.25">
      <c r="A67" s="294"/>
      <c r="B67" s="90" t="s">
        <v>20</v>
      </c>
      <c r="C67" s="20" t="str">
        <f t="shared" ref="C67:J67" si="30">C$78</f>
        <v>&lt;10</v>
      </c>
      <c r="D67" s="18">
        <f t="shared" si="30"/>
        <v>7823</v>
      </c>
      <c r="E67" s="81" t="str">
        <f t="shared" si="30"/>
        <v>**</v>
      </c>
      <c r="F67" s="20">
        <f t="shared" si="30"/>
        <v>0</v>
      </c>
      <c r="G67" s="18">
        <f t="shared" si="30"/>
        <v>7823</v>
      </c>
      <c r="H67" s="322">
        <f t="shared" si="30"/>
        <v>0</v>
      </c>
      <c r="I67" s="20">
        <f t="shared" si="30"/>
        <v>0</v>
      </c>
      <c r="J67" s="18">
        <f t="shared" si="30"/>
        <v>7823</v>
      </c>
      <c r="K67" s="322">
        <f t="shared" ref="K67" si="31">K$78</f>
        <v>0</v>
      </c>
    </row>
    <row r="68" spans="1:11" x14ac:dyDescent="0.25">
      <c r="A68" s="294"/>
      <c r="B68" s="91" t="s">
        <v>11</v>
      </c>
      <c r="C68" s="23">
        <f>$C$188</f>
        <v>115</v>
      </c>
      <c r="D68" s="19">
        <f t="shared" ref="D68:J68" si="32">D$79</f>
        <v>17566</v>
      </c>
      <c r="E68" s="82">
        <f>$E$188</f>
        <v>6.5467380166230214E-3</v>
      </c>
      <c r="F68" s="21">
        <f t="shared" si="32"/>
        <v>18</v>
      </c>
      <c r="G68" s="19">
        <f t="shared" si="32"/>
        <v>17566</v>
      </c>
      <c r="H68" s="323">
        <f t="shared" si="32"/>
        <v>1.0247068199931686E-3</v>
      </c>
      <c r="I68" s="21">
        <f t="shared" si="32"/>
        <v>40</v>
      </c>
      <c r="J68" s="19">
        <f t="shared" si="32"/>
        <v>17566</v>
      </c>
      <c r="K68" s="323">
        <f t="shared" ref="K68" si="33">K$79</f>
        <v>2.277126266651486E-3</v>
      </c>
    </row>
    <row r="69" spans="1:11" x14ac:dyDescent="0.25">
      <c r="A69" s="294"/>
      <c r="B69" s="92" t="s">
        <v>15</v>
      </c>
      <c r="C69" s="14"/>
      <c r="D69" s="15">
        <f>D60-D62</f>
        <v>437</v>
      </c>
      <c r="E69" s="9"/>
      <c r="F69" s="14"/>
      <c r="G69" s="15">
        <f>G60-G62</f>
        <v>437</v>
      </c>
      <c r="H69" s="333"/>
      <c r="I69" s="14"/>
      <c r="J69" s="15">
        <f>J60-J62</f>
        <v>437</v>
      </c>
      <c r="K69" s="333"/>
    </row>
    <row r="70" spans="1:11" ht="15.75" thickBot="1" x14ac:dyDescent="0.3">
      <c r="A70" s="295"/>
      <c r="B70" s="93" t="s">
        <v>16</v>
      </c>
      <c r="C70" s="16"/>
      <c r="D70" s="17">
        <f>D60-D61</f>
        <v>388</v>
      </c>
      <c r="E70" s="27"/>
      <c r="F70" s="16"/>
      <c r="G70" s="17">
        <f>G60-G61</f>
        <v>388</v>
      </c>
      <c r="H70" s="336"/>
      <c r="I70" s="16"/>
      <c r="J70" s="17">
        <f>J60-J61</f>
        <v>388</v>
      </c>
      <c r="K70" s="336"/>
    </row>
    <row r="71" spans="1:11" x14ac:dyDescent="0.25">
      <c r="A71" s="258" t="s">
        <v>32</v>
      </c>
      <c r="B71" s="88" t="s">
        <v>4</v>
      </c>
      <c r="C71" s="94" t="str">
        <f>'ISS-OSS-ALTOSS by Elementary'!C192</f>
        <v>&lt;10</v>
      </c>
      <c r="D71" s="26">
        <f>'ISS-OSS-ALTOSS by Elementary'!D192</f>
        <v>3876</v>
      </c>
      <c r="E71" s="79" t="str">
        <f>'ISS-OSS-ALTOSS by Elementary'!E192</f>
        <v>**</v>
      </c>
      <c r="F71" s="94"/>
      <c r="G71" s="26">
        <f>'ISS-OSS-ALTOSS by Elementary'!G192</f>
        <v>3876</v>
      </c>
      <c r="H71" s="326"/>
      <c r="I71" s="94"/>
      <c r="J71" s="26">
        <f>'ISS-OSS-ALTOSS by Elementary'!J192</f>
        <v>3876</v>
      </c>
      <c r="K71" s="326"/>
    </row>
    <row r="72" spans="1:11" x14ac:dyDescent="0.25">
      <c r="A72" s="259"/>
      <c r="B72" s="89" t="s">
        <v>5</v>
      </c>
      <c r="C72" s="14"/>
      <c r="D72" s="15">
        <f>'ISS-OSS-ALTOSS by Elementary'!D193</f>
        <v>1946</v>
      </c>
      <c r="E72" s="80"/>
      <c r="F72" s="14"/>
      <c r="G72" s="15">
        <f>'ISS-OSS-ALTOSS by Elementary'!G193</f>
        <v>1946</v>
      </c>
      <c r="H72" s="327"/>
      <c r="I72" s="14"/>
      <c r="J72" s="15">
        <f>'ISS-OSS-ALTOSS by Elementary'!J193</f>
        <v>1946</v>
      </c>
      <c r="K72" s="327"/>
    </row>
    <row r="73" spans="1:11" x14ac:dyDescent="0.25">
      <c r="A73" s="259"/>
      <c r="B73" s="89" t="s">
        <v>6</v>
      </c>
      <c r="C73" s="14" t="str">
        <f>'ISS-OSS-ALTOSS by Elementary'!C194</f>
        <v>&lt;10</v>
      </c>
      <c r="D73" s="15">
        <f>'ISS-OSS-ALTOSS by Elementary'!D194</f>
        <v>1543</v>
      </c>
      <c r="E73" s="80" t="str">
        <f>'ISS-OSS-ALTOSS by Elementary'!E194</f>
        <v>**</v>
      </c>
      <c r="F73" s="14"/>
      <c r="G73" s="15">
        <f>'ISS-OSS-ALTOSS by Elementary'!G194</f>
        <v>1543</v>
      </c>
      <c r="H73" s="327"/>
      <c r="I73" s="14"/>
      <c r="J73" s="15">
        <f>'ISS-OSS-ALTOSS by Elementary'!J194</f>
        <v>1543</v>
      </c>
      <c r="K73" s="327"/>
    </row>
    <row r="74" spans="1:11" x14ac:dyDescent="0.25">
      <c r="A74" s="259"/>
      <c r="B74" s="89" t="s">
        <v>7</v>
      </c>
      <c r="C74" s="14"/>
      <c r="D74" s="15">
        <f>'ISS-OSS-ALTOSS by Elementary'!D195</f>
        <v>311</v>
      </c>
      <c r="E74" s="80"/>
      <c r="F74" s="14"/>
      <c r="G74" s="15">
        <f>'ISS-OSS-ALTOSS by Elementary'!G195</f>
        <v>311</v>
      </c>
      <c r="H74" s="327"/>
      <c r="I74" s="14"/>
      <c r="J74" s="15">
        <f>'ISS-OSS-ALTOSS by Elementary'!J195</f>
        <v>311</v>
      </c>
      <c r="K74" s="327"/>
    </row>
    <row r="75" spans="1:11" x14ac:dyDescent="0.25">
      <c r="A75" s="259"/>
      <c r="B75" s="89" t="s">
        <v>8</v>
      </c>
      <c r="C75" s="14"/>
      <c r="D75" s="15">
        <f>'ISS-OSS-ALTOSS by Elementary'!D196</f>
        <v>137</v>
      </c>
      <c r="E75" s="80"/>
      <c r="F75" s="14"/>
      <c r="G75" s="15">
        <f>'ISS-OSS-ALTOSS by Elementary'!G196</f>
        <v>137</v>
      </c>
      <c r="H75" s="327"/>
      <c r="I75" s="14"/>
      <c r="J75" s="15">
        <f>'ISS-OSS-ALTOSS by Elementary'!J196</f>
        <v>137</v>
      </c>
      <c r="K75" s="327"/>
    </row>
    <row r="76" spans="1:11" x14ac:dyDescent="0.25">
      <c r="A76" s="259"/>
      <c r="B76" s="89" t="s">
        <v>9</v>
      </c>
      <c r="C76" s="14"/>
      <c r="D76" s="15" t="str">
        <f>'ISS-OSS-ALTOSS by Elementary'!D197</f>
        <v>&lt;10</v>
      </c>
      <c r="E76" s="80"/>
      <c r="F76" s="14"/>
      <c r="G76" s="15" t="str">
        <f>'ISS-OSS-ALTOSS by Elementary'!G197</f>
        <v>&lt;10</v>
      </c>
      <c r="H76" s="327"/>
      <c r="I76" s="14"/>
      <c r="J76" s="15" t="str">
        <f>'ISS-OSS-ALTOSS by Elementary'!J197</f>
        <v>&lt;10</v>
      </c>
      <c r="K76" s="327"/>
    </row>
    <row r="77" spans="1:11" x14ac:dyDescent="0.25">
      <c r="A77" s="259"/>
      <c r="B77" s="89" t="s">
        <v>10</v>
      </c>
      <c r="C77" s="14"/>
      <c r="D77" s="15" t="str">
        <f>'ISS-OSS-ALTOSS by Elementary'!D198</f>
        <v>&lt;10</v>
      </c>
      <c r="E77" s="80"/>
      <c r="F77" s="14"/>
      <c r="G77" s="15" t="str">
        <f>'ISS-OSS-ALTOSS by Elementary'!G198</f>
        <v>&lt;10</v>
      </c>
      <c r="H77" s="327"/>
      <c r="I77" s="14"/>
      <c r="J77" s="15" t="str">
        <f>'ISS-OSS-ALTOSS by Elementary'!J198</f>
        <v>&lt;10</v>
      </c>
      <c r="K77" s="327"/>
    </row>
    <row r="78" spans="1:11" x14ac:dyDescent="0.25">
      <c r="A78" s="259"/>
      <c r="B78" s="90" t="s">
        <v>20</v>
      </c>
      <c r="C78" s="20" t="str">
        <f>'ISS-OSS-ALTOSS by Elementary'!C199</f>
        <v>&lt;10</v>
      </c>
      <c r="D78" s="18">
        <f>'ISS-OSS-ALTOSS by Elementary'!D199</f>
        <v>7823</v>
      </c>
      <c r="E78" s="81" t="str">
        <f>'ISS-OSS-ALTOSS by Elementary'!E199</f>
        <v>**</v>
      </c>
      <c r="F78" s="20">
        <f>'ISS-OSS-ALTOSS by Elementary'!F199</f>
        <v>0</v>
      </c>
      <c r="G78" s="18">
        <f>'ISS-OSS-ALTOSS by Elementary'!G199</f>
        <v>7823</v>
      </c>
      <c r="H78" s="322">
        <f>'ISS-OSS-ALTOSS by Elementary'!H199</f>
        <v>0</v>
      </c>
      <c r="I78" s="20">
        <f>'ISS-OSS-ALTOSS by Elementary'!I199</f>
        <v>0</v>
      </c>
      <c r="J78" s="18">
        <f>'ISS-OSS-ALTOSS by Elementary'!J199</f>
        <v>7823</v>
      </c>
      <c r="K78" s="322">
        <f>'ISS-OSS-ALTOSS by Elementary'!K199</f>
        <v>0</v>
      </c>
    </row>
    <row r="79" spans="1:11" x14ac:dyDescent="0.25">
      <c r="A79" s="259"/>
      <c r="B79" s="91" t="s">
        <v>11</v>
      </c>
      <c r="C79" s="23">
        <f>'ISS-OSS-ALTOSS by Elementary'!C200</f>
        <v>115</v>
      </c>
      <c r="D79" s="19">
        <f>'ISS-OSS-ALTOSS by Elementary'!D200</f>
        <v>17566</v>
      </c>
      <c r="E79" s="82">
        <f>'ISS-OSS-ALTOSS by Elementary'!E200</f>
        <v>6.5467380166230214E-3</v>
      </c>
      <c r="F79" s="21">
        <f>'ISS-OSS-ALTOSS by Elementary'!F200</f>
        <v>18</v>
      </c>
      <c r="G79" s="19">
        <f>'ISS-OSS-ALTOSS by Elementary'!G200</f>
        <v>17566</v>
      </c>
      <c r="H79" s="323">
        <f>'ISS-OSS-ALTOSS by Elementary'!H200</f>
        <v>1.0247068199931686E-3</v>
      </c>
      <c r="I79" s="21">
        <f>'ISS-OSS-ALTOSS by Elementary'!I200</f>
        <v>40</v>
      </c>
      <c r="J79" s="19">
        <f>'ISS-OSS-ALTOSS by Elementary'!J200</f>
        <v>17566</v>
      </c>
      <c r="K79" s="323">
        <f>'ISS-OSS-ALTOSS by Elementary'!K200</f>
        <v>2.277126266651486E-3</v>
      </c>
    </row>
    <row r="80" spans="1:11" x14ac:dyDescent="0.25">
      <c r="A80" s="259"/>
      <c r="B80" s="92" t="s">
        <v>15</v>
      </c>
      <c r="C80" s="14" t="str">
        <f>'ISS-OSS-ALTOSS by Elementary'!C201</f>
        <v>**</v>
      </c>
      <c r="D80" s="15">
        <f>'ISS-OSS-ALTOSS by Elementary'!D201</f>
        <v>2333</v>
      </c>
      <c r="E80" s="9" t="str">
        <f>'ISS-OSS-ALTOSS by Elementary'!E201</f>
        <v>**</v>
      </c>
      <c r="F80" s="14">
        <f>'ISS-OSS-ALTOSS by Elementary'!F201</f>
        <v>0</v>
      </c>
      <c r="G80" s="15">
        <f>'ISS-OSS-ALTOSS by Elementary'!G201</f>
        <v>2333</v>
      </c>
      <c r="H80" s="333">
        <f>'ISS-OSS-ALTOSS by Elementary'!H201</f>
        <v>0</v>
      </c>
      <c r="I80" s="14">
        <f>'ISS-OSS-ALTOSS by Elementary'!I201</f>
        <v>0</v>
      </c>
      <c r="J80" s="15">
        <f>'ISS-OSS-ALTOSS by Elementary'!J201</f>
        <v>2333</v>
      </c>
      <c r="K80" s="333">
        <f>'ISS-OSS-ALTOSS by Elementary'!K201</f>
        <v>0</v>
      </c>
    </row>
    <row r="81" spans="1:11" ht="15.75" thickBot="1" x14ac:dyDescent="0.3">
      <c r="A81" s="260"/>
      <c r="B81" s="93" t="s">
        <v>16</v>
      </c>
      <c r="C81" s="74">
        <f>'ISS-OSS-ALTOSS by Elementary'!C202</f>
        <v>0</v>
      </c>
      <c r="D81" s="75">
        <f>D71-D72</f>
        <v>1930</v>
      </c>
      <c r="E81" s="110"/>
      <c r="F81" s="16">
        <f>'ISS-OSS-ALTOSS by Elementary'!F202</f>
        <v>0</v>
      </c>
      <c r="G81" s="17">
        <f>'ISS-OSS-ALTOSS by Elementary'!G202</f>
        <v>1930</v>
      </c>
      <c r="H81" s="336">
        <f>'ISS-OSS-ALTOSS by Elementary'!H202</f>
        <v>0</v>
      </c>
      <c r="I81" s="16">
        <f>'ISS-OSS-ALTOSS by Elementary'!I202</f>
        <v>0</v>
      </c>
      <c r="J81" s="17">
        <f>'ISS-OSS-ALTOSS by Elementary'!J202</f>
        <v>1930</v>
      </c>
      <c r="K81" s="336">
        <f>'ISS-OSS-ALTOSS by Elementary'!K202</f>
        <v>0</v>
      </c>
    </row>
    <row r="82" spans="1:11" x14ac:dyDescent="0.25">
      <c r="A82" s="293">
        <v>6</v>
      </c>
      <c r="B82" s="88" t="s">
        <v>4</v>
      </c>
      <c r="C82" s="94" t="s">
        <v>98</v>
      </c>
      <c r="D82" s="26">
        <v>692</v>
      </c>
      <c r="E82" s="79" t="s">
        <v>41</v>
      </c>
      <c r="F82" s="94" t="s">
        <v>98</v>
      </c>
      <c r="G82" s="26">
        <f t="shared" ref="G82:G86" si="34">D82</f>
        <v>692</v>
      </c>
      <c r="H82" s="326" t="s">
        <v>41</v>
      </c>
      <c r="I82" s="94" t="s">
        <v>98</v>
      </c>
      <c r="J82" s="26">
        <f t="shared" ref="J82:J86" si="35">D82</f>
        <v>692</v>
      </c>
      <c r="K82" s="326" t="s">
        <v>41</v>
      </c>
    </row>
    <row r="83" spans="1:11" x14ac:dyDescent="0.25">
      <c r="A83" s="294"/>
      <c r="B83" s="89" t="s">
        <v>5</v>
      </c>
      <c r="C83" s="14" t="s">
        <v>98</v>
      </c>
      <c r="D83" s="15">
        <v>314</v>
      </c>
      <c r="E83" s="80" t="s">
        <v>41</v>
      </c>
      <c r="F83" s="14" t="s">
        <v>98</v>
      </c>
      <c r="G83" s="15">
        <f t="shared" si="34"/>
        <v>314</v>
      </c>
      <c r="H83" s="327" t="s">
        <v>41</v>
      </c>
      <c r="I83" s="14"/>
      <c r="J83" s="15">
        <f t="shared" si="35"/>
        <v>314</v>
      </c>
      <c r="K83" s="327"/>
    </row>
    <row r="84" spans="1:11" x14ac:dyDescent="0.25">
      <c r="A84" s="294"/>
      <c r="B84" s="89" t="s">
        <v>6</v>
      </c>
      <c r="C84" s="14" t="s">
        <v>98</v>
      </c>
      <c r="D84" s="15">
        <v>218</v>
      </c>
      <c r="E84" s="80" t="s">
        <v>41</v>
      </c>
      <c r="F84" s="14"/>
      <c r="G84" s="15">
        <f t="shared" si="34"/>
        <v>218</v>
      </c>
      <c r="H84" s="327"/>
      <c r="I84" s="14" t="s">
        <v>98</v>
      </c>
      <c r="J84" s="15">
        <f t="shared" si="35"/>
        <v>218</v>
      </c>
      <c r="K84" s="327" t="s">
        <v>41</v>
      </c>
    </row>
    <row r="85" spans="1:11" x14ac:dyDescent="0.25">
      <c r="A85" s="294"/>
      <c r="B85" s="89" t="s">
        <v>7</v>
      </c>
      <c r="C85" s="14"/>
      <c r="D85" s="15">
        <v>56</v>
      </c>
      <c r="E85" s="80"/>
      <c r="F85" s="14"/>
      <c r="G85" s="15">
        <f t="shared" si="34"/>
        <v>56</v>
      </c>
      <c r="H85" s="327"/>
      <c r="I85" s="14" t="s">
        <v>98</v>
      </c>
      <c r="J85" s="15">
        <f t="shared" si="35"/>
        <v>56</v>
      </c>
      <c r="K85" s="327" t="s">
        <v>41</v>
      </c>
    </row>
    <row r="86" spans="1:11" x14ac:dyDescent="0.25">
      <c r="A86" s="294"/>
      <c r="B86" s="89" t="s">
        <v>8</v>
      </c>
      <c r="C86" s="14"/>
      <c r="D86" s="15">
        <v>18</v>
      </c>
      <c r="E86" s="80"/>
      <c r="F86" s="14"/>
      <c r="G86" s="15">
        <f t="shared" si="34"/>
        <v>18</v>
      </c>
      <c r="H86" s="327"/>
      <c r="I86" s="14"/>
      <c r="J86" s="15">
        <f t="shared" si="35"/>
        <v>18</v>
      </c>
      <c r="K86" s="327"/>
    </row>
    <row r="87" spans="1:11" x14ac:dyDescent="0.25">
      <c r="A87" s="294"/>
      <c r="B87" s="89" t="s">
        <v>9</v>
      </c>
      <c r="C87" s="14"/>
      <c r="D87" s="15"/>
      <c r="E87" s="80"/>
      <c r="F87" s="14"/>
      <c r="G87" s="15"/>
      <c r="H87" s="327"/>
      <c r="I87" s="14"/>
      <c r="J87" s="15"/>
      <c r="K87" s="327"/>
    </row>
    <row r="88" spans="1:11" x14ac:dyDescent="0.25">
      <c r="A88" s="294"/>
      <c r="B88" s="89" t="s">
        <v>10</v>
      </c>
      <c r="C88" s="14"/>
      <c r="D88" s="15"/>
      <c r="E88" s="80"/>
      <c r="F88" s="14"/>
      <c r="G88" s="15"/>
      <c r="H88" s="327"/>
      <c r="I88" s="14"/>
      <c r="J88" s="15"/>
      <c r="K88" s="327"/>
    </row>
    <row r="89" spans="1:11" x14ac:dyDescent="0.25">
      <c r="A89" s="294"/>
      <c r="B89" s="90" t="s">
        <v>33</v>
      </c>
      <c r="C89" s="20">
        <f t="shared" ref="C89:K89" si="36">C$122</f>
        <v>31</v>
      </c>
      <c r="D89" s="18">
        <f t="shared" si="36"/>
        <v>4104</v>
      </c>
      <c r="E89" s="81">
        <f t="shared" si="36"/>
        <v>7.5536062378167637E-3</v>
      </c>
      <c r="F89" s="20" t="str">
        <f t="shared" si="36"/>
        <v>&lt;10</v>
      </c>
      <c r="G89" s="18">
        <f t="shared" si="36"/>
        <v>4104</v>
      </c>
      <c r="H89" s="322">
        <f>$H$122</f>
        <v>0</v>
      </c>
      <c r="I89" s="20">
        <f t="shared" si="36"/>
        <v>15</v>
      </c>
      <c r="J89" s="18">
        <f t="shared" si="36"/>
        <v>4104</v>
      </c>
      <c r="K89" s="322">
        <f t="shared" si="36"/>
        <v>3.6549707602339179E-3</v>
      </c>
    </row>
    <row r="90" spans="1:11" x14ac:dyDescent="0.25">
      <c r="A90" s="294"/>
      <c r="B90" s="91" t="s">
        <v>11</v>
      </c>
      <c r="C90" s="23">
        <f>$C$188</f>
        <v>115</v>
      </c>
      <c r="D90" s="19">
        <f>D$188</f>
        <v>17566</v>
      </c>
      <c r="E90" s="82">
        <f>$E$188</f>
        <v>6.5467380166230214E-3</v>
      </c>
      <c r="F90" s="21">
        <f t="shared" ref="F90:K90" si="37">F$188</f>
        <v>18</v>
      </c>
      <c r="G90" s="19">
        <f t="shared" si="37"/>
        <v>17566</v>
      </c>
      <c r="H90" s="323">
        <f t="shared" si="37"/>
        <v>1.0247068199931686E-3</v>
      </c>
      <c r="I90" s="21">
        <f t="shared" si="37"/>
        <v>40</v>
      </c>
      <c r="J90" s="19">
        <f t="shared" si="37"/>
        <v>17566</v>
      </c>
      <c r="K90" s="323">
        <f t="shared" si="37"/>
        <v>2.277126266651486E-3</v>
      </c>
    </row>
    <row r="91" spans="1:11" x14ac:dyDescent="0.25">
      <c r="A91" s="294"/>
      <c r="B91" s="92" t="s">
        <v>15</v>
      </c>
      <c r="C91" s="14" t="s">
        <v>41</v>
      </c>
      <c r="D91" s="15">
        <f>D82-D84</f>
        <v>474</v>
      </c>
      <c r="E91" s="9" t="s">
        <v>41</v>
      </c>
      <c r="F91" s="14"/>
      <c r="G91" s="15">
        <f>G82-G84</f>
        <v>474</v>
      </c>
      <c r="H91" s="333"/>
      <c r="I91" s="14" t="s">
        <v>41</v>
      </c>
      <c r="J91" s="15">
        <f>D91</f>
        <v>474</v>
      </c>
      <c r="K91" s="333" t="s">
        <v>41</v>
      </c>
    </row>
    <row r="92" spans="1:11" ht="15.75" thickBot="1" x14ac:dyDescent="0.3">
      <c r="A92" s="295"/>
      <c r="B92" s="93" t="s">
        <v>16</v>
      </c>
      <c r="C92" s="16" t="s">
        <v>41</v>
      </c>
      <c r="D92" s="17">
        <f>D82-D83</f>
        <v>378</v>
      </c>
      <c r="E92" s="27" t="s">
        <v>41</v>
      </c>
      <c r="F92" s="16" t="s">
        <v>41</v>
      </c>
      <c r="G92" s="17">
        <f>G82-G83</f>
        <v>378</v>
      </c>
      <c r="H92" s="336" t="s">
        <v>41</v>
      </c>
      <c r="I92" s="16"/>
      <c r="J92" s="17">
        <f>D92</f>
        <v>378</v>
      </c>
      <c r="K92" s="336"/>
    </row>
    <row r="93" spans="1:11" x14ac:dyDescent="0.25">
      <c r="A93" s="282">
        <v>7</v>
      </c>
      <c r="B93" s="88" t="s">
        <v>4</v>
      </c>
      <c r="C93" s="94" t="s">
        <v>98</v>
      </c>
      <c r="D93" s="26">
        <v>690</v>
      </c>
      <c r="E93" s="79" t="s">
        <v>41</v>
      </c>
      <c r="F93" s="94"/>
      <c r="G93" s="26">
        <f t="shared" ref="G93:G97" si="38">D93</f>
        <v>690</v>
      </c>
      <c r="H93" s="326"/>
      <c r="I93" s="94"/>
      <c r="J93" s="26">
        <f t="shared" ref="J93:J97" si="39">D93</f>
        <v>690</v>
      </c>
      <c r="K93" s="326"/>
    </row>
    <row r="94" spans="1:11" x14ac:dyDescent="0.25">
      <c r="A94" s="283"/>
      <c r="B94" s="89" t="s">
        <v>5</v>
      </c>
      <c r="C94" s="14" t="s">
        <v>98</v>
      </c>
      <c r="D94" s="15">
        <v>241</v>
      </c>
      <c r="E94" s="80" t="s">
        <v>41</v>
      </c>
      <c r="F94" s="14"/>
      <c r="G94" s="15">
        <f t="shared" si="38"/>
        <v>241</v>
      </c>
      <c r="H94" s="327"/>
      <c r="I94" s="14" t="s">
        <v>98</v>
      </c>
      <c r="J94" s="15">
        <f t="shared" si="39"/>
        <v>241</v>
      </c>
      <c r="K94" s="327" t="s">
        <v>41</v>
      </c>
    </row>
    <row r="95" spans="1:11" x14ac:dyDescent="0.25">
      <c r="A95" s="283"/>
      <c r="B95" s="89" t="s">
        <v>6</v>
      </c>
      <c r="C95" s="14" t="s">
        <v>98</v>
      </c>
      <c r="D95" s="15">
        <v>237</v>
      </c>
      <c r="E95" s="80" t="s">
        <v>41</v>
      </c>
      <c r="F95" s="14" t="s">
        <v>98</v>
      </c>
      <c r="G95" s="15">
        <f t="shared" si="38"/>
        <v>237</v>
      </c>
      <c r="H95" s="327" t="s">
        <v>41</v>
      </c>
      <c r="I95" s="14" t="s">
        <v>98</v>
      </c>
      <c r="J95" s="15">
        <f t="shared" si="39"/>
        <v>237</v>
      </c>
      <c r="K95" s="327" t="s">
        <v>41</v>
      </c>
    </row>
    <row r="96" spans="1:11" x14ac:dyDescent="0.25">
      <c r="A96" s="283"/>
      <c r="B96" s="89" t="s">
        <v>7</v>
      </c>
      <c r="C96" s="14" t="s">
        <v>98</v>
      </c>
      <c r="D96" s="15">
        <v>56</v>
      </c>
      <c r="E96" s="80" t="s">
        <v>41</v>
      </c>
      <c r="F96" s="14"/>
      <c r="G96" s="15">
        <f t="shared" si="38"/>
        <v>56</v>
      </c>
      <c r="H96" s="327"/>
      <c r="I96" s="14"/>
      <c r="J96" s="15">
        <f t="shared" si="39"/>
        <v>56</v>
      </c>
      <c r="K96" s="327"/>
    </row>
    <row r="97" spans="1:11" x14ac:dyDescent="0.25">
      <c r="A97" s="283"/>
      <c r="B97" s="89" t="s">
        <v>8</v>
      </c>
      <c r="C97" s="14"/>
      <c r="D97" s="15">
        <v>21</v>
      </c>
      <c r="E97" s="80"/>
      <c r="F97" s="14"/>
      <c r="G97" s="15">
        <f t="shared" si="38"/>
        <v>21</v>
      </c>
      <c r="H97" s="327"/>
      <c r="I97" s="14"/>
      <c r="J97" s="15">
        <f t="shared" si="39"/>
        <v>21</v>
      </c>
      <c r="K97" s="327"/>
    </row>
    <row r="98" spans="1:11" x14ac:dyDescent="0.25">
      <c r="A98" s="283"/>
      <c r="B98" s="89" t="s">
        <v>9</v>
      </c>
      <c r="C98" s="14"/>
      <c r="D98" s="15" t="s">
        <v>98</v>
      </c>
      <c r="E98" s="80"/>
      <c r="F98" s="14"/>
      <c r="G98" s="15" t="str">
        <f t="shared" ref="G98:G99" si="40">D98</f>
        <v>&lt;10</v>
      </c>
      <c r="H98" s="327"/>
      <c r="I98" s="14"/>
      <c r="J98" s="15" t="str">
        <f t="shared" ref="J98:J99" si="41">D98</f>
        <v>&lt;10</v>
      </c>
      <c r="K98" s="327"/>
    </row>
    <row r="99" spans="1:11" x14ac:dyDescent="0.25">
      <c r="A99" s="283"/>
      <c r="B99" s="89" t="s">
        <v>10</v>
      </c>
      <c r="C99" s="14"/>
      <c r="D99" s="15" t="s">
        <v>98</v>
      </c>
      <c r="E99" s="80"/>
      <c r="F99" s="14"/>
      <c r="G99" s="15" t="str">
        <f t="shared" si="40"/>
        <v>&lt;10</v>
      </c>
      <c r="H99" s="327"/>
      <c r="I99" s="14"/>
      <c r="J99" s="15" t="str">
        <f t="shared" si="41"/>
        <v>&lt;10</v>
      </c>
      <c r="K99" s="327"/>
    </row>
    <row r="100" spans="1:11" x14ac:dyDescent="0.25">
      <c r="A100" s="283"/>
      <c r="B100" s="90" t="s">
        <v>33</v>
      </c>
      <c r="C100" s="20">
        <f t="shared" ref="C100:K100" si="42">C$122</f>
        <v>31</v>
      </c>
      <c r="D100" s="18">
        <f t="shared" si="42"/>
        <v>4104</v>
      </c>
      <c r="E100" s="81">
        <f t="shared" si="42"/>
        <v>7.5536062378167637E-3</v>
      </c>
      <c r="F100" s="20" t="str">
        <f t="shared" si="42"/>
        <v>&lt;10</v>
      </c>
      <c r="G100" s="18">
        <f t="shared" si="42"/>
        <v>4104</v>
      </c>
      <c r="H100" s="322">
        <f>$H$122</f>
        <v>0</v>
      </c>
      <c r="I100" s="20">
        <f t="shared" si="42"/>
        <v>15</v>
      </c>
      <c r="J100" s="18">
        <f t="shared" si="42"/>
        <v>4104</v>
      </c>
      <c r="K100" s="322">
        <f t="shared" si="42"/>
        <v>3.6549707602339179E-3</v>
      </c>
    </row>
    <row r="101" spans="1:11" x14ac:dyDescent="0.25">
      <c r="A101" s="283"/>
      <c r="B101" s="91" t="s">
        <v>11</v>
      </c>
      <c r="C101" s="23">
        <f>$C$188</f>
        <v>115</v>
      </c>
      <c r="D101" s="19">
        <f>D$188</f>
        <v>17566</v>
      </c>
      <c r="E101" s="82">
        <f>$E$188</f>
        <v>6.5467380166230214E-3</v>
      </c>
      <c r="F101" s="21">
        <f t="shared" ref="F101:K101" si="43">F$188</f>
        <v>18</v>
      </c>
      <c r="G101" s="19">
        <f t="shared" si="43"/>
        <v>17566</v>
      </c>
      <c r="H101" s="323">
        <f t="shared" si="43"/>
        <v>1.0247068199931686E-3</v>
      </c>
      <c r="I101" s="21">
        <f t="shared" si="43"/>
        <v>40</v>
      </c>
      <c r="J101" s="19">
        <f t="shared" si="43"/>
        <v>17566</v>
      </c>
      <c r="K101" s="323">
        <f t="shared" si="43"/>
        <v>2.277126266651486E-3</v>
      </c>
    </row>
    <row r="102" spans="1:11" x14ac:dyDescent="0.25">
      <c r="A102" s="283"/>
      <c r="B102" s="92" t="s">
        <v>15</v>
      </c>
      <c r="C102" s="14" t="s">
        <v>41</v>
      </c>
      <c r="D102" s="15">
        <f>D93-D95</f>
        <v>453</v>
      </c>
      <c r="E102" s="9" t="s">
        <v>41</v>
      </c>
      <c r="F102" s="14"/>
      <c r="G102" s="15">
        <f>G93-G95</f>
        <v>453</v>
      </c>
      <c r="H102" s="333"/>
      <c r="I102" s="14"/>
      <c r="J102" s="15">
        <f>J93-J95</f>
        <v>453</v>
      </c>
      <c r="K102" s="333"/>
    </row>
    <row r="103" spans="1:11" ht="15.75" thickBot="1" x14ac:dyDescent="0.3">
      <c r="A103" s="284"/>
      <c r="B103" s="93" t="s">
        <v>16</v>
      </c>
      <c r="C103" s="16" t="s">
        <v>41</v>
      </c>
      <c r="D103" s="17">
        <f>D93-D94</f>
        <v>449</v>
      </c>
      <c r="E103" s="27" t="s">
        <v>41</v>
      </c>
      <c r="F103" s="16"/>
      <c r="G103" s="17">
        <f>G93-G94</f>
        <v>449</v>
      </c>
      <c r="H103" s="336"/>
      <c r="I103" s="16"/>
      <c r="J103" s="17">
        <f>J93-J94</f>
        <v>449</v>
      </c>
      <c r="K103" s="336"/>
    </row>
    <row r="104" spans="1:11" x14ac:dyDescent="0.25">
      <c r="A104" s="293">
        <v>8</v>
      </c>
      <c r="B104" s="88" t="s">
        <v>4</v>
      </c>
      <c r="C104" s="94" t="s">
        <v>98</v>
      </c>
      <c r="D104" s="26">
        <v>718</v>
      </c>
      <c r="E104" s="127" t="s">
        <v>41</v>
      </c>
      <c r="F104" s="94" t="s">
        <v>98</v>
      </c>
      <c r="G104" s="26">
        <f t="shared" ref="G104:G108" si="44">D104</f>
        <v>718</v>
      </c>
      <c r="H104" s="326" t="s">
        <v>41</v>
      </c>
      <c r="I104" s="94" t="s">
        <v>98</v>
      </c>
      <c r="J104" s="26">
        <f t="shared" ref="J104:J108" si="45">D104</f>
        <v>718</v>
      </c>
      <c r="K104" s="326" t="s">
        <v>41</v>
      </c>
    </row>
    <row r="105" spans="1:11" x14ac:dyDescent="0.25">
      <c r="A105" s="294"/>
      <c r="B105" s="89" t="s">
        <v>5</v>
      </c>
      <c r="C105" s="14" t="s">
        <v>98</v>
      </c>
      <c r="D105" s="15">
        <v>382</v>
      </c>
      <c r="E105" s="126" t="s">
        <v>41</v>
      </c>
      <c r="F105" s="14"/>
      <c r="G105" s="15">
        <f t="shared" si="44"/>
        <v>382</v>
      </c>
      <c r="H105" s="327"/>
      <c r="I105" s="14" t="s">
        <v>98</v>
      </c>
      <c r="J105" s="15">
        <f t="shared" si="45"/>
        <v>382</v>
      </c>
      <c r="K105" s="327" t="s">
        <v>41</v>
      </c>
    </row>
    <row r="106" spans="1:11" x14ac:dyDescent="0.25">
      <c r="A106" s="294"/>
      <c r="B106" s="89" t="s">
        <v>6</v>
      </c>
      <c r="C106" s="14" t="s">
        <v>98</v>
      </c>
      <c r="D106" s="15">
        <v>270</v>
      </c>
      <c r="E106" s="126" t="s">
        <v>41</v>
      </c>
      <c r="F106" s="14" t="s">
        <v>98</v>
      </c>
      <c r="G106" s="15">
        <f t="shared" si="44"/>
        <v>270</v>
      </c>
      <c r="H106" s="327" t="s">
        <v>41</v>
      </c>
      <c r="I106" s="14"/>
      <c r="J106" s="15">
        <f t="shared" si="45"/>
        <v>270</v>
      </c>
      <c r="K106" s="327"/>
    </row>
    <row r="107" spans="1:11" x14ac:dyDescent="0.25">
      <c r="A107" s="294"/>
      <c r="B107" s="89" t="s">
        <v>7</v>
      </c>
      <c r="C107" s="14"/>
      <c r="D107" s="15">
        <v>65</v>
      </c>
      <c r="E107" s="126"/>
      <c r="F107" s="14"/>
      <c r="G107" s="15">
        <f t="shared" si="44"/>
        <v>65</v>
      </c>
      <c r="H107" s="327"/>
      <c r="I107" s="14"/>
      <c r="J107" s="15">
        <f t="shared" si="45"/>
        <v>65</v>
      </c>
      <c r="K107" s="327"/>
    </row>
    <row r="108" spans="1:11" x14ac:dyDescent="0.25">
      <c r="A108" s="294"/>
      <c r="B108" s="89" t="s">
        <v>8</v>
      </c>
      <c r="C108" s="14"/>
      <c r="D108" s="15">
        <v>24</v>
      </c>
      <c r="E108" s="126"/>
      <c r="F108" s="14"/>
      <c r="G108" s="15">
        <f t="shared" si="44"/>
        <v>24</v>
      </c>
      <c r="H108" s="327"/>
      <c r="I108" s="14"/>
      <c r="J108" s="15">
        <f t="shared" si="45"/>
        <v>24</v>
      </c>
      <c r="K108" s="327"/>
    </row>
    <row r="109" spans="1:11" x14ac:dyDescent="0.25">
      <c r="A109" s="294"/>
      <c r="B109" s="89" t="s">
        <v>9</v>
      </c>
      <c r="C109" s="14"/>
      <c r="D109" s="15"/>
      <c r="E109" s="126"/>
      <c r="F109" s="14"/>
      <c r="G109" s="15"/>
      <c r="H109" s="327"/>
      <c r="I109" s="14"/>
      <c r="J109" s="15"/>
      <c r="K109" s="327"/>
    </row>
    <row r="110" spans="1:11" x14ac:dyDescent="0.25">
      <c r="A110" s="294"/>
      <c r="B110" s="89" t="s">
        <v>10</v>
      </c>
      <c r="C110" s="14"/>
      <c r="D110" s="15" t="s">
        <v>98</v>
      </c>
      <c r="E110" s="126"/>
      <c r="F110" s="14"/>
      <c r="G110" s="15" t="str">
        <f>$D$110</f>
        <v>&lt;10</v>
      </c>
      <c r="H110" s="327"/>
      <c r="I110" s="14"/>
      <c r="J110" s="15" t="str">
        <f>$D$110</f>
        <v>&lt;10</v>
      </c>
      <c r="K110" s="327"/>
    </row>
    <row r="111" spans="1:11" x14ac:dyDescent="0.25">
      <c r="A111" s="294"/>
      <c r="B111" s="90" t="s">
        <v>33</v>
      </c>
      <c r="C111" s="20">
        <f t="shared" ref="C111:K111" si="46">C$122</f>
        <v>31</v>
      </c>
      <c r="D111" s="18">
        <f t="shared" si="46"/>
        <v>4104</v>
      </c>
      <c r="E111" s="81">
        <f t="shared" si="46"/>
        <v>7.5536062378167637E-3</v>
      </c>
      <c r="F111" s="20" t="str">
        <f t="shared" si="46"/>
        <v>&lt;10</v>
      </c>
      <c r="G111" s="18">
        <f t="shared" si="46"/>
        <v>4104</v>
      </c>
      <c r="H111" s="322">
        <f>$H$122</f>
        <v>0</v>
      </c>
      <c r="I111" s="20">
        <f t="shared" si="46"/>
        <v>15</v>
      </c>
      <c r="J111" s="18">
        <f t="shared" si="46"/>
        <v>4104</v>
      </c>
      <c r="K111" s="322">
        <f t="shared" si="46"/>
        <v>3.6549707602339179E-3</v>
      </c>
    </row>
    <row r="112" spans="1:11" x14ac:dyDescent="0.25">
      <c r="A112" s="294"/>
      <c r="B112" s="91" t="s">
        <v>11</v>
      </c>
      <c r="C112" s="23">
        <f>$C$188</f>
        <v>115</v>
      </c>
      <c r="D112" s="19">
        <f>D$188</f>
        <v>17566</v>
      </c>
      <c r="E112" s="82">
        <f>$E$188</f>
        <v>6.5467380166230214E-3</v>
      </c>
      <c r="F112" s="21">
        <f t="shared" ref="F112:K112" si="47">F$188</f>
        <v>18</v>
      </c>
      <c r="G112" s="19">
        <f t="shared" si="47"/>
        <v>17566</v>
      </c>
      <c r="H112" s="323">
        <f t="shared" si="47"/>
        <v>1.0247068199931686E-3</v>
      </c>
      <c r="I112" s="21">
        <f t="shared" si="47"/>
        <v>40</v>
      </c>
      <c r="J112" s="19">
        <f t="shared" si="47"/>
        <v>17566</v>
      </c>
      <c r="K112" s="323">
        <f t="shared" si="47"/>
        <v>2.277126266651486E-3</v>
      </c>
    </row>
    <row r="113" spans="1:11" x14ac:dyDescent="0.25">
      <c r="A113" s="294"/>
      <c r="B113" s="92" t="s">
        <v>15</v>
      </c>
      <c r="C113" s="14" t="s">
        <v>41</v>
      </c>
      <c r="D113" s="15">
        <f>D104-D106</f>
        <v>448</v>
      </c>
      <c r="E113" s="9" t="s">
        <v>41</v>
      </c>
      <c r="F113" s="14" t="s">
        <v>41</v>
      </c>
      <c r="G113" s="15">
        <f>G104-G106</f>
        <v>448</v>
      </c>
      <c r="H113" s="333" t="s">
        <v>41</v>
      </c>
      <c r="I113" s="14"/>
      <c r="J113" s="15">
        <f>J104-J106</f>
        <v>448</v>
      </c>
      <c r="K113" s="333"/>
    </row>
    <row r="114" spans="1:11" ht="15.75" thickBot="1" x14ac:dyDescent="0.3">
      <c r="A114" s="295"/>
      <c r="B114" s="93" t="s">
        <v>16</v>
      </c>
      <c r="C114" s="16" t="s">
        <v>41</v>
      </c>
      <c r="D114" s="17">
        <f>D104-D105</f>
        <v>336</v>
      </c>
      <c r="E114" s="27" t="s">
        <v>41</v>
      </c>
      <c r="F114" s="16"/>
      <c r="G114" s="17">
        <f>G104-G105</f>
        <v>336</v>
      </c>
      <c r="H114" s="336"/>
      <c r="I114" s="16" t="s">
        <v>41</v>
      </c>
      <c r="J114" s="17">
        <f>J104-J105</f>
        <v>336</v>
      </c>
      <c r="K114" s="336" t="s">
        <v>41</v>
      </c>
    </row>
    <row r="115" spans="1:11" x14ac:dyDescent="0.25">
      <c r="A115" s="258" t="s">
        <v>38</v>
      </c>
      <c r="B115" s="88" t="s">
        <v>4</v>
      </c>
      <c r="C115" s="94">
        <f>'ISS-OSS-ALTOSS by Middle School'!C104</f>
        <v>17</v>
      </c>
      <c r="D115" s="26">
        <f>'ISS-OSS-ALTOSS by Middle School'!D104</f>
        <v>2100</v>
      </c>
      <c r="E115" s="115">
        <f>'ISS-OSS-ALTOSS by Middle School'!E104</f>
        <v>8.0952380952380946E-3</v>
      </c>
      <c r="F115" s="94" t="str">
        <f>'ISS-OSS-ALTOSS by Middle School'!F104</f>
        <v>&lt;10</v>
      </c>
      <c r="G115" s="26">
        <f>'ISS-OSS-ALTOSS by Middle School'!G104</f>
        <v>2100</v>
      </c>
      <c r="H115" s="326" t="str">
        <f>'ISS-OSS-ALTOSS by Middle School'!H104</f>
        <v>**</v>
      </c>
      <c r="I115" s="94"/>
      <c r="J115" s="26">
        <f>'ISS-OSS-ALTOSS by Middle School'!J104</f>
        <v>2100</v>
      </c>
      <c r="K115" s="326"/>
    </row>
    <row r="116" spans="1:11" x14ac:dyDescent="0.25">
      <c r="A116" s="259"/>
      <c r="B116" s="89" t="s">
        <v>5</v>
      </c>
      <c r="C116" s="14" t="str">
        <f>'ISS-OSS-ALTOSS by Middle School'!C105</f>
        <v>&lt;10</v>
      </c>
      <c r="D116" s="15">
        <f>'ISS-OSS-ALTOSS by Middle School'!D105</f>
        <v>1037</v>
      </c>
      <c r="E116" s="113" t="str">
        <f>'ISS-OSS-ALTOSS by Middle School'!E105</f>
        <v>**</v>
      </c>
      <c r="F116" s="14"/>
      <c r="G116" s="15">
        <f>'ISS-OSS-ALTOSS by Middle School'!G105</f>
        <v>1037</v>
      </c>
      <c r="H116" s="327"/>
      <c r="I116" s="14" t="str">
        <f>'ISS-OSS-ALTOSS by Middle School'!I105</f>
        <v>&lt;10</v>
      </c>
      <c r="J116" s="15">
        <f>'ISS-OSS-ALTOSS by Middle School'!J105</f>
        <v>1037</v>
      </c>
      <c r="K116" s="327" t="str">
        <f>'ISS-OSS-ALTOSS by Middle School'!K105</f>
        <v>**</v>
      </c>
    </row>
    <row r="117" spans="1:11" x14ac:dyDescent="0.25">
      <c r="A117" s="259"/>
      <c r="B117" s="89" t="s">
        <v>6</v>
      </c>
      <c r="C117" s="14" t="str">
        <f>'ISS-OSS-ALTOSS by Middle School'!C106</f>
        <v>&lt;10</v>
      </c>
      <c r="D117" s="15">
        <f>'ISS-OSS-ALTOSS by Middle School'!D106</f>
        <v>725</v>
      </c>
      <c r="E117" s="113" t="str">
        <f>'ISS-OSS-ALTOSS by Middle School'!E106</f>
        <v>**</v>
      </c>
      <c r="F117" s="14" t="str">
        <f>'ISS-OSS-ALTOSS by Middle School'!F106</f>
        <v>&lt;10</v>
      </c>
      <c r="G117" s="15">
        <f>'ISS-OSS-ALTOSS by Middle School'!G106</f>
        <v>725</v>
      </c>
      <c r="H117" s="327" t="str">
        <f>'ISS-OSS-ALTOSS by Middle School'!H106</f>
        <v>**</v>
      </c>
      <c r="I117" s="14" t="str">
        <f>'ISS-OSS-ALTOSS by Middle School'!I106</f>
        <v>&lt;10</v>
      </c>
      <c r="J117" s="15">
        <f>'ISS-OSS-ALTOSS by Middle School'!J106</f>
        <v>725</v>
      </c>
      <c r="K117" s="327" t="str">
        <f>'ISS-OSS-ALTOSS by Middle School'!K106</f>
        <v>**</v>
      </c>
    </row>
    <row r="118" spans="1:11" x14ac:dyDescent="0.25">
      <c r="A118" s="259"/>
      <c r="B118" s="89" t="s">
        <v>7</v>
      </c>
      <c r="C118" s="14" t="str">
        <f>'ISS-OSS-ALTOSS by Middle School'!C107</f>
        <v>&lt;10</v>
      </c>
      <c r="D118" s="15">
        <f>'ISS-OSS-ALTOSS by Middle School'!D107</f>
        <v>177</v>
      </c>
      <c r="E118" s="113" t="str">
        <f>'ISS-OSS-ALTOSS by Middle School'!E107</f>
        <v>**</v>
      </c>
      <c r="F118" s="14"/>
      <c r="G118" s="15">
        <f>'ISS-OSS-ALTOSS by Middle School'!G107</f>
        <v>177</v>
      </c>
      <c r="H118" s="327"/>
      <c r="I118" s="14"/>
      <c r="J118" s="15">
        <f>'ISS-OSS-ALTOSS by Middle School'!J107</f>
        <v>177</v>
      </c>
      <c r="K118" s="327"/>
    </row>
    <row r="119" spans="1:11" x14ac:dyDescent="0.25">
      <c r="A119" s="259"/>
      <c r="B119" s="89" t="s">
        <v>8</v>
      </c>
      <c r="C119" s="14"/>
      <c r="D119" s="15">
        <f>'ISS-OSS-ALTOSS by Middle School'!D108</f>
        <v>63</v>
      </c>
      <c r="E119" s="113"/>
      <c r="F119" s="14"/>
      <c r="G119" s="15">
        <f>'ISS-OSS-ALTOSS by Middle School'!G108</f>
        <v>63</v>
      </c>
      <c r="H119" s="327"/>
      <c r="I119" s="14"/>
      <c r="J119" s="15">
        <f>'ISS-OSS-ALTOSS by Middle School'!J108</f>
        <v>63</v>
      </c>
      <c r="K119" s="327"/>
    </row>
    <row r="120" spans="1:11" x14ac:dyDescent="0.25">
      <c r="A120" s="259"/>
      <c r="B120" s="89" t="s">
        <v>9</v>
      </c>
      <c r="C120" s="14"/>
      <c r="D120" s="15" t="str">
        <f>'ISS-OSS-ALTOSS by Middle School'!D109</f>
        <v>&lt;10</v>
      </c>
      <c r="E120" s="113"/>
      <c r="F120" s="14"/>
      <c r="G120" s="15" t="str">
        <f>'ISS-OSS-ALTOSS by Middle School'!G109</f>
        <v>&lt;10</v>
      </c>
      <c r="H120" s="327"/>
      <c r="I120" s="14"/>
      <c r="J120" s="15" t="str">
        <f>'ISS-OSS-ALTOSS by Middle School'!J109</f>
        <v>&lt;10</v>
      </c>
      <c r="K120" s="327"/>
    </row>
    <row r="121" spans="1:11" x14ac:dyDescent="0.25">
      <c r="A121" s="259"/>
      <c r="B121" s="89" t="s">
        <v>10</v>
      </c>
      <c r="C121" s="14"/>
      <c r="D121" s="15" t="str">
        <f>'ISS-OSS-ALTOSS by Middle School'!D110</f>
        <v>&lt;10</v>
      </c>
      <c r="E121" s="113"/>
      <c r="F121" s="14"/>
      <c r="G121" s="15" t="str">
        <f>'ISS-OSS-ALTOSS by Middle School'!G110</f>
        <v>&lt;10</v>
      </c>
      <c r="H121" s="327"/>
      <c r="I121" s="14"/>
      <c r="J121" s="15" t="str">
        <f>'ISS-OSS-ALTOSS by Middle School'!J110</f>
        <v>&lt;10</v>
      </c>
      <c r="K121" s="327"/>
    </row>
    <row r="122" spans="1:11" x14ac:dyDescent="0.25">
      <c r="A122" s="259"/>
      <c r="B122" s="90" t="s">
        <v>33</v>
      </c>
      <c r="C122" s="20">
        <f>'ISS-OSS-ALTOSS by Middle School'!C111</f>
        <v>31</v>
      </c>
      <c r="D122" s="18">
        <f>'ISS-OSS-ALTOSS by Middle School'!D111</f>
        <v>4104</v>
      </c>
      <c r="E122" s="81">
        <f>'ISS-OSS-ALTOSS by Middle School'!E111</f>
        <v>7.5536062378167637E-3</v>
      </c>
      <c r="F122" s="20" t="str">
        <f>'ISS-OSS-ALTOSS by Middle School'!F111</f>
        <v>&lt;10</v>
      </c>
      <c r="G122" s="18">
        <f>'ISS-OSS-ALTOSS by Middle School'!G111</f>
        <v>4104</v>
      </c>
      <c r="H122" s="322">
        <f>'ISS-OSS-ALTOSS by Middle School'!H111</f>
        <v>0</v>
      </c>
      <c r="I122" s="20">
        <f>'ISS-OSS-ALTOSS by Middle School'!I111</f>
        <v>15</v>
      </c>
      <c r="J122" s="18">
        <f>'ISS-OSS-ALTOSS by Middle School'!J111</f>
        <v>4104</v>
      </c>
      <c r="K122" s="322">
        <f>'ISS-OSS-ALTOSS by Middle School'!K111</f>
        <v>3.6549707602339179E-3</v>
      </c>
    </row>
    <row r="123" spans="1:11" x14ac:dyDescent="0.25">
      <c r="A123" s="259"/>
      <c r="B123" s="91" t="s">
        <v>11</v>
      </c>
      <c r="C123" s="23">
        <f>'ISS-OSS-ALTOSS by Middle School'!C112</f>
        <v>115</v>
      </c>
      <c r="D123" s="19">
        <f>'ISS-OSS-ALTOSS by Middle School'!D112</f>
        <v>17566</v>
      </c>
      <c r="E123" s="82">
        <f>'ISS-OSS-ALTOSS by Middle School'!E112</f>
        <v>6.5467380166230214E-3</v>
      </c>
      <c r="F123" s="21">
        <f>'ISS-OSS-ALTOSS by Middle School'!F112</f>
        <v>18</v>
      </c>
      <c r="G123" s="19">
        <f>'ISS-OSS-ALTOSS by Middle School'!G112</f>
        <v>17566</v>
      </c>
      <c r="H123" s="323">
        <f>'ISS-OSS-ALTOSS by Middle School'!H112</f>
        <v>1.0247068199931686E-3</v>
      </c>
      <c r="I123" s="21">
        <f>'ISS-OSS-ALTOSS by Middle School'!I112</f>
        <v>40</v>
      </c>
      <c r="J123" s="19">
        <f>'ISS-OSS-ALTOSS by Middle School'!J112</f>
        <v>17566</v>
      </c>
      <c r="K123" s="323">
        <f>'ISS-OSS-ALTOSS by Middle School'!K112</f>
        <v>2.277126266651486E-3</v>
      </c>
    </row>
    <row r="124" spans="1:11" x14ac:dyDescent="0.25">
      <c r="A124" s="259"/>
      <c r="B124" s="92" t="s">
        <v>15</v>
      </c>
      <c r="C124" s="14" t="str">
        <f>'ISS-OSS-ALTOSS by Middle School'!C113</f>
        <v>**</v>
      </c>
      <c r="D124" s="15">
        <f>'ISS-OSS-ALTOSS by Middle School'!D113</f>
        <v>1375</v>
      </c>
      <c r="E124" s="9" t="str">
        <f>'ISS-OSS-ALTOSS by Middle School'!E113</f>
        <v>**</v>
      </c>
      <c r="F124" s="14" t="str">
        <f>'ISS-OSS-ALTOSS by Middle School'!F113</f>
        <v>**</v>
      </c>
      <c r="G124" s="15">
        <f>'ISS-OSS-ALTOSS by Middle School'!G113</f>
        <v>1375</v>
      </c>
      <c r="H124" s="333" t="str">
        <f>'ISS-OSS-ALTOSS by Middle School'!H113</f>
        <v>**</v>
      </c>
      <c r="I124" s="14"/>
      <c r="J124" s="15">
        <f>'ISS-OSS-ALTOSS by Middle School'!J113</f>
        <v>1375</v>
      </c>
      <c r="K124" s="333"/>
    </row>
    <row r="125" spans="1:11" ht="15.75" thickBot="1" x14ac:dyDescent="0.3">
      <c r="A125" s="260"/>
      <c r="B125" s="93" t="s">
        <v>16</v>
      </c>
      <c r="C125" s="16" t="str">
        <f>'ISS-OSS-ALTOSS by Middle School'!C114</f>
        <v>**</v>
      </c>
      <c r="D125" s="17">
        <f>'ISS-OSS-ALTOSS by Middle School'!D114</f>
        <v>1063</v>
      </c>
      <c r="E125" s="27" t="str">
        <f>'ISS-OSS-ALTOSS by Middle School'!E114</f>
        <v>**</v>
      </c>
      <c r="F125" s="16"/>
      <c r="G125" s="17">
        <f>'ISS-OSS-ALTOSS by Middle School'!G114</f>
        <v>1063</v>
      </c>
      <c r="H125" s="336"/>
      <c r="I125" s="16"/>
      <c r="J125" s="17">
        <f>'ISS-OSS-ALTOSS by Middle School'!J114</f>
        <v>1063</v>
      </c>
      <c r="K125" s="336"/>
    </row>
    <row r="126" spans="1:11" x14ac:dyDescent="0.25">
      <c r="A126" s="276">
        <v>9</v>
      </c>
      <c r="B126" s="88" t="s">
        <v>4</v>
      </c>
      <c r="C126" s="96">
        <v>11</v>
      </c>
      <c r="D126" s="97">
        <v>850</v>
      </c>
      <c r="E126" s="87">
        <f>C126/D126</f>
        <v>1.2941176470588235E-2</v>
      </c>
      <c r="F126" s="96" t="s">
        <v>98</v>
      </c>
      <c r="G126" s="97">
        <f t="shared" ref="G126:G131" si="48">D126</f>
        <v>850</v>
      </c>
      <c r="H126" s="330" t="s">
        <v>41</v>
      </c>
      <c r="I126" s="96" t="s">
        <v>98</v>
      </c>
      <c r="J126" s="97">
        <f t="shared" ref="J126:J131" si="49">D126</f>
        <v>850</v>
      </c>
      <c r="K126" s="330" t="s">
        <v>41</v>
      </c>
    </row>
    <row r="127" spans="1:11" x14ac:dyDescent="0.25">
      <c r="A127" s="277"/>
      <c r="B127" s="89" t="s">
        <v>5</v>
      </c>
      <c r="C127" s="14" t="s">
        <v>98</v>
      </c>
      <c r="D127" s="15">
        <v>390</v>
      </c>
      <c r="E127" s="80" t="s">
        <v>41</v>
      </c>
      <c r="F127" s="14"/>
      <c r="G127" s="15">
        <f t="shared" si="48"/>
        <v>390</v>
      </c>
      <c r="H127" s="327"/>
      <c r="I127" s="14"/>
      <c r="J127" s="15">
        <f t="shared" si="49"/>
        <v>390</v>
      </c>
      <c r="K127" s="327"/>
    </row>
    <row r="128" spans="1:11" x14ac:dyDescent="0.25">
      <c r="A128" s="277"/>
      <c r="B128" s="89" t="s">
        <v>6</v>
      </c>
      <c r="C128" s="14" t="s">
        <v>98</v>
      </c>
      <c r="D128" s="15">
        <v>287</v>
      </c>
      <c r="E128" s="80" t="s">
        <v>41</v>
      </c>
      <c r="F128" s="14" t="s">
        <v>98</v>
      </c>
      <c r="G128" s="15">
        <f t="shared" si="48"/>
        <v>287</v>
      </c>
      <c r="H128" s="327" t="s">
        <v>41</v>
      </c>
      <c r="I128" s="14" t="s">
        <v>98</v>
      </c>
      <c r="J128" s="15">
        <f t="shared" si="49"/>
        <v>287</v>
      </c>
      <c r="K128" s="327" t="s">
        <v>41</v>
      </c>
    </row>
    <row r="129" spans="1:11" x14ac:dyDescent="0.25">
      <c r="A129" s="277"/>
      <c r="B129" s="89" t="s">
        <v>7</v>
      </c>
      <c r="C129" s="14"/>
      <c r="D129" s="15">
        <v>71</v>
      </c>
      <c r="E129" s="80"/>
      <c r="F129" s="14"/>
      <c r="G129" s="15">
        <f t="shared" si="48"/>
        <v>71</v>
      </c>
      <c r="H129" s="327"/>
      <c r="I129" s="14" t="s">
        <v>98</v>
      </c>
      <c r="J129" s="15">
        <f t="shared" si="49"/>
        <v>71</v>
      </c>
      <c r="K129" s="327" t="s">
        <v>41</v>
      </c>
    </row>
    <row r="130" spans="1:11" x14ac:dyDescent="0.25">
      <c r="A130" s="277"/>
      <c r="B130" s="89" t="s">
        <v>8</v>
      </c>
      <c r="C130" s="14"/>
      <c r="D130" s="15">
        <v>27</v>
      </c>
      <c r="E130" s="80"/>
      <c r="F130" s="14"/>
      <c r="G130" s="15">
        <f t="shared" si="48"/>
        <v>27</v>
      </c>
      <c r="H130" s="327"/>
      <c r="I130" s="14"/>
      <c r="J130" s="15">
        <f t="shared" si="49"/>
        <v>27</v>
      </c>
      <c r="K130" s="327"/>
    </row>
    <row r="131" spans="1:11" x14ac:dyDescent="0.25">
      <c r="A131" s="277"/>
      <c r="B131" s="89" t="s">
        <v>9</v>
      </c>
      <c r="C131" s="14" t="s">
        <v>98</v>
      </c>
      <c r="D131" s="15" t="s">
        <v>98</v>
      </c>
      <c r="E131" s="80" t="s">
        <v>41</v>
      </c>
      <c r="F131" s="14"/>
      <c r="G131" s="15" t="str">
        <f t="shared" si="48"/>
        <v>&lt;10</v>
      </c>
      <c r="H131" s="327"/>
      <c r="I131" s="14"/>
      <c r="J131" s="15" t="str">
        <f t="shared" si="49"/>
        <v>&lt;10</v>
      </c>
      <c r="K131" s="327"/>
    </row>
    <row r="132" spans="1:11" x14ac:dyDescent="0.25">
      <c r="A132" s="277"/>
      <c r="B132" s="89" t="s">
        <v>10</v>
      </c>
      <c r="C132" s="14"/>
      <c r="D132" s="15"/>
      <c r="E132" s="80"/>
      <c r="F132" s="14"/>
      <c r="G132" s="15"/>
      <c r="H132" s="327"/>
      <c r="I132" s="14"/>
      <c r="J132" s="15"/>
      <c r="K132" s="327"/>
    </row>
    <row r="133" spans="1:11" x14ac:dyDescent="0.25">
      <c r="A133" s="277"/>
      <c r="B133" s="90" t="s">
        <v>95</v>
      </c>
      <c r="C133" s="20">
        <f t="shared" ref="C133:K133" si="50">C$177</f>
        <v>78</v>
      </c>
      <c r="D133" s="18">
        <f t="shared" si="50"/>
        <v>5639</v>
      </c>
      <c r="E133" s="81">
        <f t="shared" si="50"/>
        <v>1.3832239758822485E-2</v>
      </c>
      <c r="F133" s="20">
        <f t="shared" si="50"/>
        <v>12</v>
      </c>
      <c r="G133" s="18">
        <f t="shared" si="50"/>
        <v>5639</v>
      </c>
      <c r="H133" s="322">
        <f t="shared" si="50"/>
        <v>2.12803688597269E-3</v>
      </c>
      <c r="I133" s="20">
        <f t="shared" si="50"/>
        <v>14</v>
      </c>
      <c r="J133" s="18">
        <f t="shared" si="50"/>
        <v>5639</v>
      </c>
      <c r="K133" s="322">
        <f t="shared" si="50"/>
        <v>4.4334101791097709E-3</v>
      </c>
    </row>
    <row r="134" spans="1:11" x14ac:dyDescent="0.25">
      <c r="A134" s="277"/>
      <c r="B134" s="91" t="s">
        <v>11</v>
      </c>
      <c r="C134" s="23">
        <f>$C$188</f>
        <v>115</v>
      </c>
      <c r="D134" s="19">
        <f>D$188</f>
        <v>17566</v>
      </c>
      <c r="E134" s="82">
        <f>$E$188</f>
        <v>6.5467380166230214E-3</v>
      </c>
      <c r="F134" s="21">
        <f t="shared" ref="F134:K134" si="51">F$188</f>
        <v>18</v>
      </c>
      <c r="G134" s="19">
        <f t="shared" si="51"/>
        <v>17566</v>
      </c>
      <c r="H134" s="323">
        <f t="shared" si="51"/>
        <v>1.0247068199931686E-3</v>
      </c>
      <c r="I134" s="21">
        <f t="shared" si="51"/>
        <v>40</v>
      </c>
      <c r="J134" s="19">
        <f t="shared" si="51"/>
        <v>17566</v>
      </c>
      <c r="K134" s="323">
        <f t="shared" si="51"/>
        <v>2.277126266651486E-3</v>
      </c>
    </row>
    <row r="135" spans="1:11" x14ac:dyDescent="0.25">
      <c r="A135" s="277"/>
      <c r="B135" s="92" t="s">
        <v>15</v>
      </c>
      <c r="C135" s="14" t="s">
        <v>41</v>
      </c>
      <c r="D135" s="15">
        <f>D126-D128</f>
        <v>563</v>
      </c>
      <c r="E135" s="9" t="s">
        <v>41</v>
      </c>
      <c r="F135" s="14" t="s">
        <v>41</v>
      </c>
      <c r="G135" s="15">
        <f t="shared" ref="G135:G136" si="52">D135</f>
        <v>563</v>
      </c>
      <c r="H135" s="333" t="s">
        <v>41</v>
      </c>
      <c r="I135" s="14" t="s">
        <v>41</v>
      </c>
      <c r="J135" s="15">
        <f t="shared" ref="J135:J136" si="53">D135</f>
        <v>563</v>
      </c>
      <c r="K135" s="333" t="s">
        <v>41</v>
      </c>
    </row>
    <row r="136" spans="1:11" ht="15.75" thickBot="1" x14ac:dyDescent="0.3">
      <c r="A136" s="278"/>
      <c r="B136" s="93" t="s">
        <v>16</v>
      </c>
      <c r="C136" s="16" t="s">
        <v>41</v>
      </c>
      <c r="D136" s="17">
        <f>D126-D127</f>
        <v>460</v>
      </c>
      <c r="E136" s="27" t="s">
        <v>41</v>
      </c>
      <c r="F136" s="16"/>
      <c r="G136" s="17">
        <f t="shared" si="52"/>
        <v>460</v>
      </c>
      <c r="H136" s="336"/>
      <c r="I136" s="16"/>
      <c r="J136" s="17">
        <f t="shared" si="53"/>
        <v>460</v>
      </c>
      <c r="K136" s="336"/>
    </row>
    <row r="137" spans="1:11" x14ac:dyDescent="0.25">
      <c r="A137" s="279">
        <v>10</v>
      </c>
      <c r="B137" s="88" t="s">
        <v>4</v>
      </c>
      <c r="C137" s="94" t="s">
        <v>98</v>
      </c>
      <c r="D137" s="26">
        <v>777</v>
      </c>
      <c r="E137" s="79" t="s">
        <v>41</v>
      </c>
      <c r="F137" s="94"/>
      <c r="G137" s="26">
        <f t="shared" ref="G137:G141" si="54">D137</f>
        <v>777</v>
      </c>
      <c r="H137" s="326"/>
      <c r="I137" s="94"/>
      <c r="J137" s="26">
        <f t="shared" ref="J137:J141" si="55">D137</f>
        <v>777</v>
      </c>
      <c r="K137" s="326"/>
    </row>
    <row r="138" spans="1:11" x14ac:dyDescent="0.25">
      <c r="A138" s="280"/>
      <c r="B138" s="89" t="s">
        <v>5</v>
      </c>
      <c r="C138" s="14"/>
      <c r="D138" s="15">
        <v>337</v>
      </c>
      <c r="E138" s="80"/>
      <c r="F138" s="14"/>
      <c r="G138" s="15">
        <f t="shared" si="54"/>
        <v>337</v>
      </c>
      <c r="H138" s="327"/>
      <c r="I138" s="14"/>
      <c r="J138" s="15">
        <f t="shared" si="55"/>
        <v>337</v>
      </c>
      <c r="K138" s="327"/>
    </row>
    <row r="139" spans="1:11" x14ac:dyDescent="0.25">
      <c r="A139" s="280"/>
      <c r="B139" s="89" t="s">
        <v>6</v>
      </c>
      <c r="C139" s="14">
        <v>10</v>
      </c>
      <c r="D139" s="15">
        <v>206</v>
      </c>
      <c r="E139" s="80">
        <f>C139/D139</f>
        <v>4.8543689320388349E-2</v>
      </c>
      <c r="F139" s="14" t="s">
        <v>98</v>
      </c>
      <c r="G139" s="15">
        <f t="shared" si="54"/>
        <v>206</v>
      </c>
      <c r="H139" s="327" t="s">
        <v>41</v>
      </c>
      <c r="I139" s="14" t="s">
        <v>98</v>
      </c>
      <c r="J139" s="15">
        <f t="shared" si="55"/>
        <v>206</v>
      </c>
      <c r="K139" s="327" t="s">
        <v>41</v>
      </c>
    </row>
    <row r="140" spans="1:11" x14ac:dyDescent="0.25">
      <c r="A140" s="280"/>
      <c r="B140" s="89" t="s">
        <v>7</v>
      </c>
      <c r="C140" s="14" t="s">
        <v>98</v>
      </c>
      <c r="D140" s="15">
        <v>50</v>
      </c>
      <c r="E140" s="80" t="s">
        <v>41</v>
      </c>
      <c r="F140" s="14"/>
      <c r="G140" s="15">
        <f t="shared" si="54"/>
        <v>50</v>
      </c>
      <c r="H140" s="327"/>
      <c r="I140" s="14" t="s">
        <v>98</v>
      </c>
      <c r="J140" s="15">
        <f t="shared" si="55"/>
        <v>50</v>
      </c>
      <c r="K140" s="327" t="s">
        <v>41</v>
      </c>
    </row>
    <row r="141" spans="1:11" x14ac:dyDescent="0.25">
      <c r="A141" s="280"/>
      <c r="B141" s="89" t="s">
        <v>8</v>
      </c>
      <c r="C141" s="14" t="s">
        <v>98</v>
      </c>
      <c r="D141" s="15">
        <v>26</v>
      </c>
      <c r="E141" s="80" t="s">
        <v>41</v>
      </c>
      <c r="F141" s="14"/>
      <c r="G141" s="15">
        <f t="shared" si="54"/>
        <v>26</v>
      </c>
      <c r="H141" s="327"/>
      <c r="I141" s="14"/>
      <c r="J141" s="15">
        <f t="shared" si="55"/>
        <v>26</v>
      </c>
      <c r="K141" s="327"/>
    </row>
    <row r="142" spans="1:11" x14ac:dyDescent="0.25">
      <c r="A142" s="280"/>
      <c r="B142" s="89" t="s">
        <v>9</v>
      </c>
      <c r="C142" s="14"/>
      <c r="D142" s="15" t="s">
        <v>98</v>
      </c>
      <c r="E142" s="80"/>
      <c r="F142" s="14"/>
      <c r="G142" s="15" t="str">
        <f t="shared" ref="G142:G143" si="56">D142</f>
        <v>&lt;10</v>
      </c>
      <c r="H142" s="327"/>
      <c r="I142" s="14"/>
      <c r="J142" s="15" t="str">
        <f t="shared" ref="J142:J143" si="57">D142</f>
        <v>&lt;10</v>
      </c>
      <c r="K142" s="327"/>
    </row>
    <row r="143" spans="1:11" x14ac:dyDescent="0.25">
      <c r="A143" s="280"/>
      <c r="B143" s="89" t="s">
        <v>10</v>
      </c>
      <c r="C143" s="14"/>
      <c r="D143" s="15" t="s">
        <v>98</v>
      </c>
      <c r="E143" s="80"/>
      <c r="F143" s="14"/>
      <c r="G143" s="15" t="str">
        <f t="shared" si="56"/>
        <v>&lt;10</v>
      </c>
      <c r="H143" s="327"/>
      <c r="I143" s="14"/>
      <c r="J143" s="15" t="str">
        <f t="shared" si="57"/>
        <v>&lt;10</v>
      </c>
      <c r="K143" s="327"/>
    </row>
    <row r="144" spans="1:11" x14ac:dyDescent="0.25">
      <c r="A144" s="280"/>
      <c r="B144" s="90" t="s">
        <v>95</v>
      </c>
      <c r="C144" s="20">
        <f t="shared" ref="C144:K144" si="58">C$177</f>
        <v>78</v>
      </c>
      <c r="D144" s="18">
        <f t="shared" si="58"/>
        <v>5639</v>
      </c>
      <c r="E144" s="81">
        <f t="shared" si="58"/>
        <v>1.3832239758822485E-2</v>
      </c>
      <c r="F144" s="20">
        <f t="shared" si="58"/>
        <v>12</v>
      </c>
      <c r="G144" s="18">
        <f t="shared" si="58"/>
        <v>5639</v>
      </c>
      <c r="H144" s="322">
        <f t="shared" si="58"/>
        <v>2.12803688597269E-3</v>
      </c>
      <c r="I144" s="20">
        <f t="shared" si="58"/>
        <v>14</v>
      </c>
      <c r="J144" s="18">
        <f t="shared" si="58"/>
        <v>5639</v>
      </c>
      <c r="K144" s="322">
        <f t="shared" si="58"/>
        <v>4.4334101791097709E-3</v>
      </c>
    </row>
    <row r="145" spans="1:11" x14ac:dyDescent="0.25">
      <c r="A145" s="280"/>
      <c r="B145" s="91" t="s">
        <v>11</v>
      </c>
      <c r="C145" s="23">
        <f>$C$188</f>
        <v>115</v>
      </c>
      <c r="D145" s="19">
        <f>D$188</f>
        <v>17566</v>
      </c>
      <c r="E145" s="82">
        <f>$E$188</f>
        <v>6.5467380166230214E-3</v>
      </c>
      <c r="F145" s="21">
        <f t="shared" ref="F145:K145" si="59">F$188</f>
        <v>18</v>
      </c>
      <c r="G145" s="19">
        <f t="shared" si="59"/>
        <v>17566</v>
      </c>
      <c r="H145" s="323">
        <f t="shared" si="59"/>
        <v>1.0247068199931686E-3</v>
      </c>
      <c r="I145" s="21">
        <f t="shared" si="59"/>
        <v>40</v>
      </c>
      <c r="J145" s="19">
        <f t="shared" si="59"/>
        <v>17566</v>
      </c>
      <c r="K145" s="323">
        <f t="shared" si="59"/>
        <v>2.277126266651486E-3</v>
      </c>
    </row>
    <row r="146" spans="1:11" x14ac:dyDescent="0.25">
      <c r="A146" s="280"/>
      <c r="B146" s="92" t="s">
        <v>15</v>
      </c>
      <c r="C146" s="14" t="s">
        <v>41</v>
      </c>
      <c r="D146" s="15">
        <f>D137-D139</f>
        <v>571</v>
      </c>
      <c r="E146" s="9" t="s">
        <v>41</v>
      </c>
      <c r="F146" s="14"/>
      <c r="G146" s="15">
        <f t="shared" ref="G146:G147" si="60">D146</f>
        <v>571</v>
      </c>
      <c r="H146" s="333"/>
      <c r="I146" s="14"/>
      <c r="J146" s="15">
        <f t="shared" ref="J146:J147" si="61">D146</f>
        <v>571</v>
      </c>
      <c r="K146" s="333"/>
    </row>
    <row r="147" spans="1:11" ht="15.75" thickBot="1" x14ac:dyDescent="0.3">
      <c r="A147" s="281"/>
      <c r="B147" s="93" t="s">
        <v>16</v>
      </c>
      <c r="C147" s="16"/>
      <c r="D147" s="17">
        <f>D137-D138</f>
        <v>440</v>
      </c>
      <c r="E147" s="27"/>
      <c r="F147" s="16"/>
      <c r="G147" s="17">
        <f t="shared" si="60"/>
        <v>440</v>
      </c>
      <c r="H147" s="336"/>
      <c r="I147" s="16"/>
      <c r="J147" s="17">
        <f t="shared" si="61"/>
        <v>440</v>
      </c>
      <c r="K147" s="336"/>
    </row>
    <row r="148" spans="1:11" x14ac:dyDescent="0.25">
      <c r="A148" s="276">
        <v>11</v>
      </c>
      <c r="B148" s="88" t="s">
        <v>4</v>
      </c>
      <c r="C148" s="94" t="s">
        <v>98</v>
      </c>
      <c r="D148" s="26">
        <v>705</v>
      </c>
      <c r="E148" s="79" t="s">
        <v>41</v>
      </c>
      <c r="F148" s="94" t="s">
        <v>98</v>
      </c>
      <c r="G148" s="26">
        <f t="shared" ref="G148:G152" si="62">D148</f>
        <v>705</v>
      </c>
      <c r="H148" s="326" t="s">
        <v>41</v>
      </c>
      <c r="I148" s="94" t="s">
        <v>98</v>
      </c>
      <c r="J148" s="26">
        <f t="shared" ref="J148:J152" si="63">D148</f>
        <v>705</v>
      </c>
      <c r="K148" s="326" t="s">
        <v>41</v>
      </c>
    </row>
    <row r="149" spans="1:11" x14ac:dyDescent="0.25">
      <c r="A149" s="277"/>
      <c r="B149" s="89" t="s">
        <v>5</v>
      </c>
      <c r="C149" s="14" t="s">
        <v>98</v>
      </c>
      <c r="D149" s="15">
        <v>322</v>
      </c>
      <c r="E149" s="80" t="s">
        <v>41</v>
      </c>
      <c r="F149" s="14"/>
      <c r="G149" s="15">
        <f t="shared" si="62"/>
        <v>322</v>
      </c>
      <c r="H149" s="327"/>
      <c r="I149" s="14" t="s">
        <v>98</v>
      </c>
      <c r="J149" s="15">
        <f t="shared" si="63"/>
        <v>322</v>
      </c>
      <c r="K149" s="327" t="s">
        <v>41</v>
      </c>
    </row>
    <row r="150" spans="1:11" x14ac:dyDescent="0.25">
      <c r="A150" s="277"/>
      <c r="B150" s="89" t="s">
        <v>6</v>
      </c>
      <c r="C150" s="14">
        <v>10</v>
      </c>
      <c r="D150" s="15">
        <v>195</v>
      </c>
      <c r="E150" s="80">
        <f>C150/D150</f>
        <v>5.128205128205128E-2</v>
      </c>
      <c r="F150" s="14" t="s">
        <v>98</v>
      </c>
      <c r="G150" s="15">
        <f t="shared" si="62"/>
        <v>195</v>
      </c>
      <c r="H150" s="327" t="s">
        <v>41</v>
      </c>
      <c r="I150" s="14" t="s">
        <v>98</v>
      </c>
      <c r="J150" s="15">
        <f t="shared" si="63"/>
        <v>195</v>
      </c>
      <c r="K150" s="327" t="s">
        <v>41</v>
      </c>
    </row>
    <row r="151" spans="1:11" x14ac:dyDescent="0.25">
      <c r="A151" s="277"/>
      <c r="B151" s="89" t="s">
        <v>7</v>
      </c>
      <c r="C151" s="14" t="s">
        <v>98</v>
      </c>
      <c r="D151" s="15">
        <v>58</v>
      </c>
      <c r="E151" s="80" t="s">
        <v>41</v>
      </c>
      <c r="F151" s="14"/>
      <c r="G151" s="15">
        <f t="shared" si="62"/>
        <v>58</v>
      </c>
      <c r="H151" s="327"/>
      <c r="I151" s="14"/>
      <c r="J151" s="15">
        <f t="shared" si="63"/>
        <v>58</v>
      </c>
      <c r="K151" s="327"/>
    </row>
    <row r="152" spans="1:11" x14ac:dyDescent="0.25">
      <c r="A152" s="277"/>
      <c r="B152" s="89" t="s">
        <v>8</v>
      </c>
      <c r="C152" s="14"/>
      <c r="D152" s="15">
        <v>32</v>
      </c>
      <c r="E152" s="80"/>
      <c r="F152" s="14"/>
      <c r="G152" s="15">
        <f t="shared" si="62"/>
        <v>32</v>
      </c>
      <c r="H152" s="327"/>
      <c r="I152" s="14"/>
      <c r="J152" s="15">
        <f t="shared" si="63"/>
        <v>32</v>
      </c>
      <c r="K152" s="327"/>
    </row>
    <row r="153" spans="1:11" x14ac:dyDescent="0.25">
      <c r="A153" s="277"/>
      <c r="B153" s="89" t="s">
        <v>9</v>
      </c>
      <c r="C153" s="14"/>
      <c r="D153" s="15" t="s">
        <v>98</v>
      </c>
      <c r="E153" s="80"/>
      <c r="F153" s="14"/>
      <c r="G153" s="15" t="str">
        <f>$D$153</f>
        <v>&lt;10</v>
      </c>
      <c r="H153" s="327"/>
      <c r="I153" s="14"/>
      <c r="J153" s="15" t="str">
        <f>$D$153</f>
        <v>&lt;10</v>
      </c>
      <c r="K153" s="327"/>
    </row>
    <row r="154" spans="1:11" x14ac:dyDescent="0.25">
      <c r="A154" s="277"/>
      <c r="B154" s="89" t="s">
        <v>10</v>
      </c>
      <c r="C154" s="14"/>
      <c r="D154" s="15"/>
      <c r="E154" s="80"/>
      <c r="F154" s="14"/>
      <c r="G154" s="15"/>
      <c r="H154" s="327"/>
      <c r="I154" s="14"/>
      <c r="J154" s="15"/>
      <c r="K154" s="327"/>
    </row>
    <row r="155" spans="1:11" x14ac:dyDescent="0.25">
      <c r="A155" s="277"/>
      <c r="B155" s="90" t="s">
        <v>95</v>
      </c>
      <c r="C155" s="20">
        <f t="shared" ref="C155:K155" si="64">C$177</f>
        <v>78</v>
      </c>
      <c r="D155" s="18">
        <f t="shared" si="64"/>
        <v>5639</v>
      </c>
      <c r="E155" s="81">
        <f t="shared" si="64"/>
        <v>1.3832239758822485E-2</v>
      </c>
      <c r="F155" s="20">
        <f t="shared" si="64"/>
        <v>12</v>
      </c>
      <c r="G155" s="18">
        <f t="shared" si="64"/>
        <v>5639</v>
      </c>
      <c r="H155" s="322">
        <f t="shared" si="64"/>
        <v>2.12803688597269E-3</v>
      </c>
      <c r="I155" s="20">
        <f t="shared" si="64"/>
        <v>14</v>
      </c>
      <c r="J155" s="18">
        <f t="shared" si="64"/>
        <v>5639</v>
      </c>
      <c r="K155" s="322">
        <f t="shared" si="64"/>
        <v>4.4334101791097709E-3</v>
      </c>
    </row>
    <row r="156" spans="1:11" x14ac:dyDescent="0.25">
      <c r="A156" s="277"/>
      <c r="B156" s="91" t="s">
        <v>11</v>
      </c>
      <c r="C156" s="23">
        <f>$C$188</f>
        <v>115</v>
      </c>
      <c r="D156" s="19">
        <f>D$188</f>
        <v>17566</v>
      </c>
      <c r="E156" s="82">
        <f>$E$188</f>
        <v>6.5467380166230214E-3</v>
      </c>
      <c r="F156" s="21">
        <f t="shared" ref="F156:K156" si="65">F$188</f>
        <v>18</v>
      </c>
      <c r="G156" s="19">
        <f t="shared" si="65"/>
        <v>17566</v>
      </c>
      <c r="H156" s="323">
        <f t="shared" si="65"/>
        <v>1.0247068199931686E-3</v>
      </c>
      <c r="I156" s="21">
        <f t="shared" si="65"/>
        <v>40</v>
      </c>
      <c r="J156" s="19">
        <f t="shared" si="65"/>
        <v>17566</v>
      </c>
      <c r="K156" s="323">
        <f t="shared" si="65"/>
        <v>2.277126266651486E-3</v>
      </c>
    </row>
    <row r="157" spans="1:11" x14ac:dyDescent="0.25">
      <c r="A157" s="277"/>
      <c r="B157" s="92" t="s">
        <v>15</v>
      </c>
      <c r="C157" s="14" t="s">
        <v>41</v>
      </c>
      <c r="D157" s="15">
        <f>D148-D150</f>
        <v>510</v>
      </c>
      <c r="E157" s="9" t="s">
        <v>41</v>
      </c>
      <c r="F157" s="14" t="s">
        <v>41</v>
      </c>
      <c r="G157" s="15">
        <f t="shared" ref="G157:G158" si="66">D157</f>
        <v>510</v>
      </c>
      <c r="H157" s="333" t="s">
        <v>41</v>
      </c>
      <c r="I157" s="14" t="s">
        <v>41</v>
      </c>
      <c r="J157" s="15">
        <f t="shared" ref="J157:J158" si="67">D157</f>
        <v>510</v>
      </c>
      <c r="K157" s="333" t="s">
        <v>41</v>
      </c>
    </row>
    <row r="158" spans="1:11" ht="15.75" thickBot="1" x14ac:dyDescent="0.3">
      <c r="A158" s="278"/>
      <c r="B158" s="93" t="s">
        <v>16</v>
      </c>
      <c r="C158" s="16" t="s">
        <v>41</v>
      </c>
      <c r="D158" s="17">
        <f>D148-D149</f>
        <v>383</v>
      </c>
      <c r="E158" s="27" t="s">
        <v>41</v>
      </c>
      <c r="F158" s="16"/>
      <c r="G158" s="17">
        <f t="shared" si="66"/>
        <v>383</v>
      </c>
      <c r="H158" s="336"/>
      <c r="I158" s="16" t="s">
        <v>41</v>
      </c>
      <c r="J158" s="17">
        <f t="shared" si="67"/>
        <v>383</v>
      </c>
      <c r="K158" s="336" t="s">
        <v>41</v>
      </c>
    </row>
    <row r="159" spans="1:11" x14ac:dyDescent="0.25">
      <c r="A159" s="282">
        <v>12</v>
      </c>
      <c r="B159" s="88" t="s">
        <v>4</v>
      </c>
      <c r="C159" s="94" t="s">
        <v>98</v>
      </c>
      <c r="D159" s="26">
        <v>743</v>
      </c>
      <c r="E159" s="79" t="s">
        <v>41</v>
      </c>
      <c r="F159" s="94"/>
      <c r="G159" s="26">
        <f t="shared" ref="G159:G163" si="68">D159</f>
        <v>743</v>
      </c>
      <c r="H159" s="326"/>
      <c r="I159" s="94"/>
      <c r="J159" s="26">
        <f t="shared" ref="J159:J163" si="69">D159</f>
        <v>743</v>
      </c>
      <c r="K159" s="326"/>
    </row>
    <row r="160" spans="1:11" x14ac:dyDescent="0.25">
      <c r="A160" s="283"/>
      <c r="B160" s="89" t="s">
        <v>5</v>
      </c>
      <c r="C160" s="14"/>
      <c r="D160" s="15">
        <v>308</v>
      </c>
      <c r="E160" s="80"/>
      <c r="F160" s="14"/>
      <c r="G160" s="15">
        <f t="shared" si="68"/>
        <v>308</v>
      </c>
      <c r="H160" s="327"/>
      <c r="I160" s="14"/>
      <c r="J160" s="15">
        <f t="shared" si="69"/>
        <v>308</v>
      </c>
      <c r="K160" s="327"/>
    </row>
    <row r="161" spans="1:11" x14ac:dyDescent="0.25">
      <c r="A161" s="283"/>
      <c r="B161" s="89" t="s">
        <v>6</v>
      </c>
      <c r="C161" s="14" t="s">
        <v>98</v>
      </c>
      <c r="D161" s="15">
        <v>170</v>
      </c>
      <c r="E161" s="80" t="s">
        <v>41</v>
      </c>
      <c r="F161" s="14" t="s">
        <v>98</v>
      </c>
      <c r="G161" s="15">
        <f t="shared" si="68"/>
        <v>170</v>
      </c>
      <c r="H161" s="327" t="s">
        <v>41</v>
      </c>
      <c r="I161" s="14" t="s">
        <v>98</v>
      </c>
      <c r="J161" s="15">
        <f t="shared" si="69"/>
        <v>170</v>
      </c>
      <c r="K161" s="327" t="s">
        <v>41</v>
      </c>
    </row>
    <row r="162" spans="1:11" x14ac:dyDescent="0.25">
      <c r="A162" s="283"/>
      <c r="B162" s="89" t="s">
        <v>7</v>
      </c>
      <c r="C162" s="14"/>
      <c r="D162" s="15">
        <v>51</v>
      </c>
      <c r="E162" s="80"/>
      <c r="F162" s="14"/>
      <c r="G162" s="15">
        <f t="shared" si="68"/>
        <v>51</v>
      </c>
      <c r="H162" s="327"/>
      <c r="I162" s="14"/>
      <c r="J162" s="15">
        <f t="shared" si="69"/>
        <v>51</v>
      </c>
      <c r="K162" s="327"/>
    </row>
    <row r="163" spans="1:11" x14ac:dyDescent="0.25">
      <c r="A163" s="283"/>
      <c r="B163" s="89" t="s">
        <v>8</v>
      </c>
      <c r="C163" s="14"/>
      <c r="D163" s="15">
        <v>31</v>
      </c>
      <c r="E163" s="80"/>
      <c r="F163" s="14"/>
      <c r="G163" s="15">
        <f t="shared" si="68"/>
        <v>31</v>
      </c>
      <c r="H163" s="327"/>
      <c r="I163" s="14"/>
      <c r="J163" s="15">
        <f t="shared" si="69"/>
        <v>31</v>
      </c>
      <c r="K163" s="327"/>
    </row>
    <row r="164" spans="1:11" x14ac:dyDescent="0.25">
      <c r="A164" s="283"/>
      <c r="B164" s="89" t="s">
        <v>9</v>
      </c>
      <c r="C164" s="14"/>
      <c r="D164" s="15" t="s">
        <v>98</v>
      </c>
      <c r="E164" s="80"/>
      <c r="F164" s="14"/>
      <c r="G164" s="15" t="str">
        <f>$D$164</f>
        <v>&lt;10</v>
      </c>
      <c r="H164" s="327"/>
      <c r="I164" s="14"/>
      <c r="J164" s="15" t="str">
        <f>$D$164</f>
        <v>&lt;10</v>
      </c>
      <c r="K164" s="327"/>
    </row>
    <row r="165" spans="1:11" x14ac:dyDescent="0.25">
      <c r="A165" s="283"/>
      <c r="B165" s="89" t="s">
        <v>10</v>
      </c>
      <c r="C165" s="14"/>
      <c r="D165" s="15"/>
      <c r="E165" s="80"/>
      <c r="F165" s="14"/>
      <c r="G165" s="15"/>
      <c r="H165" s="327"/>
      <c r="I165" s="14"/>
      <c r="J165" s="15"/>
      <c r="K165" s="327"/>
    </row>
    <row r="166" spans="1:11" x14ac:dyDescent="0.25">
      <c r="A166" s="283"/>
      <c r="B166" s="90" t="s">
        <v>95</v>
      </c>
      <c r="C166" s="20">
        <f t="shared" ref="C166:K166" si="70">C$177</f>
        <v>78</v>
      </c>
      <c r="D166" s="18">
        <f t="shared" si="70"/>
        <v>5639</v>
      </c>
      <c r="E166" s="81">
        <f t="shared" si="70"/>
        <v>1.3832239758822485E-2</v>
      </c>
      <c r="F166" s="20">
        <f t="shared" si="70"/>
        <v>12</v>
      </c>
      <c r="G166" s="18">
        <f t="shared" si="70"/>
        <v>5639</v>
      </c>
      <c r="H166" s="322">
        <f t="shared" si="70"/>
        <v>2.12803688597269E-3</v>
      </c>
      <c r="I166" s="20">
        <f t="shared" si="70"/>
        <v>14</v>
      </c>
      <c r="J166" s="18">
        <f t="shared" si="70"/>
        <v>5639</v>
      </c>
      <c r="K166" s="322">
        <f t="shared" si="70"/>
        <v>4.4334101791097709E-3</v>
      </c>
    </row>
    <row r="167" spans="1:11" x14ac:dyDescent="0.25">
      <c r="A167" s="283"/>
      <c r="B167" s="91" t="s">
        <v>11</v>
      </c>
      <c r="C167" s="23">
        <f>$C$188</f>
        <v>115</v>
      </c>
      <c r="D167" s="19">
        <f>D$188</f>
        <v>17566</v>
      </c>
      <c r="E167" s="82">
        <f>$E$188</f>
        <v>6.5467380166230214E-3</v>
      </c>
      <c r="F167" s="21">
        <f t="shared" ref="F167:K167" si="71">F$188</f>
        <v>18</v>
      </c>
      <c r="G167" s="19">
        <f t="shared" si="71"/>
        <v>17566</v>
      </c>
      <c r="H167" s="323">
        <f t="shared" si="71"/>
        <v>1.0247068199931686E-3</v>
      </c>
      <c r="I167" s="21">
        <f t="shared" si="71"/>
        <v>40</v>
      </c>
      <c r="J167" s="19">
        <f t="shared" si="71"/>
        <v>17566</v>
      </c>
      <c r="K167" s="323">
        <f t="shared" si="71"/>
        <v>2.277126266651486E-3</v>
      </c>
    </row>
    <row r="168" spans="1:11" x14ac:dyDescent="0.25">
      <c r="A168" s="283"/>
      <c r="B168" s="92" t="s">
        <v>15</v>
      </c>
      <c r="C168" s="14" t="s">
        <v>41</v>
      </c>
      <c r="D168" s="15">
        <f>D159-D161</f>
        <v>573</v>
      </c>
      <c r="E168" s="9" t="s">
        <v>41</v>
      </c>
      <c r="F168" s="14"/>
      <c r="G168" s="15">
        <f t="shared" ref="G168:G169" si="72">D168</f>
        <v>573</v>
      </c>
      <c r="H168" s="333"/>
      <c r="I168" s="14"/>
      <c r="J168" s="15">
        <f t="shared" ref="J168:J169" si="73">D168</f>
        <v>573</v>
      </c>
      <c r="K168" s="333"/>
    </row>
    <row r="169" spans="1:11" ht="15.75" thickBot="1" x14ac:dyDescent="0.3">
      <c r="A169" s="284"/>
      <c r="B169" s="93" t="s">
        <v>16</v>
      </c>
      <c r="C169" s="74"/>
      <c r="D169" s="75">
        <f>D159-D160</f>
        <v>435</v>
      </c>
      <c r="E169" s="110"/>
      <c r="F169" s="74"/>
      <c r="G169" s="75">
        <f t="shared" si="72"/>
        <v>435</v>
      </c>
      <c r="H169" s="335"/>
      <c r="I169" s="74"/>
      <c r="J169" s="75">
        <f t="shared" si="73"/>
        <v>435</v>
      </c>
      <c r="K169" s="335"/>
    </row>
    <row r="170" spans="1:11" ht="15" customHeight="1" x14ac:dyDescent="0.25">
      <c r="A170" s="251" t="s">
        <v>47</v>
      </c>
      <c r="B170" s="136" t="s">
        <v>4</v>
      </c>
      <c r="C170" s="25">
        <f>'ISS-OSS-ALTOSS by High School'!C71</f>
        <v>27</v>
      </c>
      <c r="D170" s="26">
        <f>'ISS-OSS-ALTOSS by High School'!D71</f>
        <v>3068</v>
      </c>
      <c r="E170" s="127">
        <f>'ISS-OSS-ALTOSS by High School'!E71</f>
        <v>8.8005215123859188E-3</v>
      </c>
      <c r="F170" s="94" t="str">
        <f>'ISS-OSS-ALTOSS by High School'!F71</f>
        <v>&lt;10</v>
      </c>
      <c r="G170" s="26">
        <f>'ISS-OSS-ALTOSS by High School'!G71</f>
        <v>3068</v>
      </c>
      <c r="H170" s="326" t="str">
        <f>'ISS-OSS-ALTOSS by High School'!H71</f>
        <v>**</v>
      </c>
      <c r="I170" s="94" t="str">
        <f>'ISS-OSS-ALTOSS by High School'!I71</f>
        <v>&lt;10</v>
      </c>
      <c r="J170" s="26">
        <f>'ISS-OSS-ALTOSS by High School'!J71</f>
        <v>3068</v>
      </c>
      <c r="K170" s="326" t="str">
        <f>'ISS-OSS-ALTOSS by High School'!K71</f>
        <v>**</v>
      </c>
    </row>
    <row r="171" spans="1:11" x14ac:dyDescent="0.25">
      <c r="A171" s="285"/>
      <c r="B171" s="137" t="s">
        <v>5</v>
      </c>
      <c r="C171" s="24">
        <f>'ISS-OSS-ALTOSS by High School'!C72</f>
        <v>13</v>
      </c>
      <c r="D171" s="15">
        <f>'ISS-OSS-ALTOSS by High School'!D72</f>
        <v>1353</v>
      </c>
      <c r="E171" s="130">
        <f>'ISS-OSS-ALTOSS by High School'!E72</f>
        <v>9.6082779009608286E-3</v>
      </c>
      <c r="F171" s="14"/>
      <c r="G171" s="15">
        <f>'ISS-OSS-ALTOSS by High School'!G72</f>
        <v>1353</v>
      </c>
      <c r="H171" s="327"/>
      <c r="I171" s="14"/>
      <c r="J171" s="15">
        <f>'ISS-OSS-ALTOSS by High School'!J72</f>
        <v>1353</v>
      </c>
      <c r="K171" s="327"/>
    </row>
    <row r="172" spans="1:11" x14ac:dyDescent="0.25">
      <c r="A172" s="285"/>
      <c r="B172" s="137" t="s">
        <v>6</v>
      </c>
      <c r="C172" s="24">
        <f>'ISS-OSS-ALTOSS by High School'!C73</f>
        <v>30</v>
      </c>
      <c r="D172" s="15">
        <f>'ISS-OSS-ALTOSS by High School'!D73</f>
        <v>856</v>
      </c>
      <c r="E172" s="130">
        <f>'ISS-OSS-ALTOSS by High School'!E73</f>
        <v>3.5046728971962614E-2</v>
      </c>
      <c r="F172" s="14">
        <f>'ISS-OSS-ALTOSS by High School'!F73</f>
        <v>10</v>
      </c>
      <c r="G172" s="15">
        <f>'ISS-OSS-ALTOSS by High School'!G73</f>
        <v>856</v>
      </c>
      <c r="H172" s="341">
        <f>'ISS-OSS-ALTOSS by High School'!H73</f>
        <v>1.1682242990654205E-2</v>
      </c>
      <c r="I172" s="14">
        <f>'ISS-OSS-ALTOSS by High School'!I73</f>
        <v>17</v>
      </c>
      <c r="J172" s="15">
        <f>'ISS-OSS-ALTOSS by High School'!J73</f>
        <v>856</v>
      </c>
      <c r="K172" s="341">
        <f>'ISS-OSS-ALTOSS by High School'!K73</f>
        <v>1.9859813084112148E-2</v>
      </c>
    </row>
    <row r="173" spans="1:11" x14ac:dyDescent="0.25">
      <c r="A173" s="285"/>
      <c r="B173" s="137" t="s">
        <v>7</v>
      </c>
      <c r="C173" s="24" t="str">
        <f>'ISS-OSS-ALTOSS by High School'!C74</f>
        <v>&lt;10</v>
      </c>
      <c r="D173" s="15">
        <f>'ISS-OSS-ALTOSS by High School'!D74</f>
        <v>229</v>
      </c>
      <c r="E173" s="130" t="str">
        <f>'ISS-OSS-ALTOSS by High School'!E74</f>
        <v>**</v>
      </c>
      <c r="F173" s="14"/>
      <c r="G173" s="15">
        <f>'ISS-OSS-ALTOSS by High School'!G74</f>
        <v>229</v>
      </c>
      <c r="H173" s="327"/>
      <c r="I173" s="14" t="str">
        <f>'ISS-OSS-ALTOSS by High School'!I74</f>
        <v>&lt;10</v>
      </c>
      <c r="J173" s="15">
        <f>'ISS-OSS-ALTOSS by High School'!J74</f>
        <v>229</v>
      </c>
      <c r="K173" s="327" t="str">
        <f>'ISS-OSS-ALTOSS by High School'!K74</f>
        <v>**</v>
      </c>
    </row>
    <row r="174" spans="1:11" x14ac:dyDescent="0.25">
      <c r="A174" s="285"/>
      <c r="B174" s="137" t="s">
        <v>8</v>
      </c>
      <c r="C174" s="24" t="str">
        <f>'ISS-OSS-ALTOSS by High School'!C75</f>
        <v>&lt;10</v>
      </c>
      <c r="D174" s="15">
        <f>'ISS-OSS-ALTOSS by High School'!D75</f>
        <v>116</v>
      </c>
      <c r="E174" s="130" t="str">
        <f>'ISS-OSS-ALTOSS by High School'!E75</f>
        <v>**</v>
      </c>
      <c r="F174" s="14"/>
      <c r="G174" s="15">
        <f>'ISS-OSS-ALTOSS by High School'!G75</f>
        <v>116</v>
      </c>
      <c r="H174" s="327"/>
      <c r="I174" s="14"/>
      <c r="J174" s="15">
        <f>'ISS-OSS-ALTOSS by High School'!J75</f>
        <v>116</v>
      </c>
      <c r="K174" s="327"/>
    </row>
    <row r="175" spans="1:11" x14ac:dyDescent="0.25">
      <c r="A175" s="285"/>
      <c r="B175" s="137" t="s">
        <v>9</v>
      </c>
      <c r="C175" s="24" t="str">
        <f>'ISS-OSS-ALTOSS by High School'!C76</f>
        <v>&lt;10</v>
      </c>
      <c r="D175" s="15">
        <f>'ISS-OSS-ALTOSS by High School'!D76</f>
        <v>17</v>
      </c>
      <c r="E175" s="130" t="str">
        <f>'ISS-OSS-ALTOSS by High School'!E76</f>
        <v>**</v>
      </c>
      <c r="F175" s="14"/>
      <c r="G175" s="15">
        <f>'ISS-OSS-ALTOSS by High School'!G76</f>
        <v>17</v>
      </c>
      <c r="H175" s="327"/>
      <c r="I175" s="14"/>
      <c r="J175" s="15">
        <f>'ISS-OSS-ALTOSS by High School'!J76</f>
        <v>17</v>
      </c>
      <c r="K175" s="327"/>
    </row>
    <row r="176" spans="1:11" x14ac:dyDescent="0.25">
      <c r="A176" s="285"/>
      <c r="B176" s="137" t="s">
        <v>10</v>
      </c>
      <c r="C176" s="24"/>
      <c r="D176" s="15"/>
      <c r="E176" s="130"/>
      <c r="F176" s="14"/>
      <c r="G176" s="15"/>
      <c r="H176" s="327"/>
      <c r="I176" s="14"/>
      <c r="J176" s="15"/>
      <c r="K176" s="327"/>
    </row>
    <row r="177" spans="1:11" x14ac:dyDescent="0.25">
      <c r="A177" s="285"/>
      <c r="B177" s="138" t="s">
        <v>95</v>
      </c>
      <c r="C177" s="22">
        <f>'ISS-OSS-ALTOSS by High School'!C78</f>
        <v>78</v>
      </c>
      <c r="D177" s="18">
        <f>'ISS-OSS-ALTOSS by High School'!D78</f>
        <v>5639</v>
      </c>
      <c r="E177" s="81">
        <f>'ISS-OSS-ALTOSS by High School'!E78</f>
        <v>1.3832239758822485E-2</v>
      </c>
      <c r="F177" s="20">
        <f>'ISS-OSS-ALTOSS by High School'!F78</f>
        <v>12</v>
      </c>
      <c r="G177" s="18">
        <f>'ISS-OSS-ALTOSS by High School'!G78</f>
        <v>5639</v>
      </c>
      <c r="H177" s="322">
        <f>'ISS-OSS-ALTOSS by High School'!H78</f>
        <v>2.12803688597269E-3</v>
      </c>
      <c r="I177" s="20">
        <v>14</v>
      </c>
      <c r="J177" s="18">
        <f>'ISS-OSS-ALTOSS by High School'!J78</f>
        <v>5639</v>
      </c>
      <c r="K177" s="322">
        <f>'ISS-OSS-ALTOSS by High School'!K78</f>
        <v>4.4334101791097709E-3</v>
      </c>
    </row>
    <row r="178" spans="1:11" x14ac:dyDescent="0.25">
      <c r="A178" s="285"/>
      <c r="B178" s="139" t="s">
        <v>11</v>
      </c>
      <c r="C178" s="23">
        <f>'ISS-OSS-ALTOSS by High School'!C79</f>
        <v>115</v>
      </c>
      <c r="D178" s="19">
        <f>'ISS-OSS-ALTOSS by High School'!D79</f>
        <v>17566</v>
      </c>
      <c r="E178" s="82">
        <f>$E$188</f>
        <v>6.5467380166230214E-3</v>
      </c>
      <c r="F178" s="21">
        <f>'ISS-OSS-ALTOSS by High School'!F79</f>
        <v>18</v>
      </c>
      <c r="G178" s="19">
        <f>'ISS-OSS-ALTOSS by High School'!G79</f>
        <v>17566</v>
      </c>
      <c r="H178" s="323">
        <f>'ISS-OSS-ALTOSS by High School'!H79</f>
        <v>1.0247068199931686E-3</v>
      </c>
      <c r="I178" s="21">
        <f>'ISS-OSS-ALTOSS by High School'!I79</f>
        <v>40</v>
      </c>
      <c r="J178" s="19">
        <f>'ISS-OSS-ALTOSS by High School'!J79</f>
        <v>17566</v>
      </c>
      <c r="K178" s="323">
        <f>'ISS-OSS-ALTOSS by High School'!K79</f>
        <v>2.277126266651486E-3</v>
      </c>
    </row>
    <row r="179" spans="1:11" x14ac:dyDescent="0.25">
      <c r="A179" s="285"/>
      <c r="B179" s="140" t="s">
        <v>15</v>
      </c>
      <c r="C179" s="24">
        <f>'ISS-OSS-ALTOSS by High School'!C80</f>
        <v>-3</v>
      </c>
      <c r="D179" s="15">
        <f>'ISS-OSS-ALTOSS by High School'!D80</f>
        <v>2212</v>
      </c>
      <c r="E179" s="9">
        <f>'ISS-OSS-ALTOSS by High School'!E80</f>
        <v>-2.6246207459576697E-2</v>
      </c>
      <c r="F179" s="14" t="s">
        <v>41</v>
      </c>
      <c r="G179" s="15">
        <f>'ISS-OSS-ALTOSS by High School'!G80</f>
        <v>2212</v>
      </c>
      <c r="H179" s="333" t="s">
        <v>41</v>
      </c>
      <c r="I179" s="14" t="str">
        <f>'ISS-OSS-ALTOSS by High School'!I80</f>
        <v>**</v>
      </c>
      <c r="J179" s="15">
        <f>'ISS-OSS-ALTOSS by High School'!J80</f>
        <v>2212</v>
      </c>
      <c r="K179" s="333" t="str">
        <f>'ISS-OSS-ALTOSS by High School'!K80</f>
        <v>**</v>
      </c>
    </row>
    <row r="180" spans="1:11" ht="15.75" thickBot="1" x14ac:dyDescent="0.3">
      <c r="A180" s="286"/>
      <c r="B180" s="141" t="s">
        <v>16</v>
      </c>
      <c r="C180" s="142">
        <f>'ISS-OSS-ALTOSS by High School'!C81</f>
        <v>14</v>
      </c>
      <c r="D180" s="17">
        <f>'ISS-OSS-ALTOSS by High School'!D81</f>
        <v>1715</v>
      </c>
      <c r="E180" s="27">
        <v>0</v>
      </c>
      <c r="F180" s="16"/>
      <c r="G180" s="17">
        <f>'ISS-OSS-ALTOSS by High School'!G81</f>
        <v>1715</v>
      </c>
      <c r="H180" s="336"/>
      <c r="I180" s="16"/>
      <c r="J180" s="17">
        <f>'ISS-OSS-ALTOSS by High School'!J81</f>
        <v>1715</v>
      </c>
      <c r="K180" s="336"/>
    </row>
    <row r="181" spans="1:11" ht="15" customHeight="1" x14ac:dyDescent="0.25">
      <c r="A181" s="258" t="s">
        <v>87</v>
      </c>
      <c r="B181" s="88" t="s">
        <v>4</v>
      </c>
      <c r="C181" s="94">
        <f>'ISS-OSS-ALTOSS by Elementary'!C203</f>
        <v>48</v>
      </c>
      <c r="D181" s="26">
        <f>'ISS-OSS-ALTOSS by Elementary'!D203</f>
        <v>9044</v>
      </c>
      <c r="E181" s="115">
        <f>'ISS-OSS-ALTOSS by Elementary'!E203</f>
        <v>5.307386112339673E-3</v>
      </c>
      <c r="F181" s="94" t="str">
        <f>'ISS-OSS-ALTOSS by Middle School'!F115</f>
        <v>&lt;10</v>
      </c>
      <c r="G181" s="26">
        <f>'ISS-OSS-ALTOSS by Middle School'!G115</f>
        <v>9044</v>
      </c>
      <c r="H181" s="326" t="s">
        <v>41</v>
      </c>
      <c r="I181" s="94" t="str">
        <f>'ISS-OSS-ALTOSS Overall'!J56</f>
        <v>&lt;10</v>
      </c>
      <c r="J181" s="26">
        <f>'ISS-OSS-ALTOSS by Middle School'!J115</f>
        <v>9044</v>
      </c>
      <c r="K181" s="326" t="str">
        <f>'ISS-OSS-ALTOSS by Elementary'!K203</f>
        <v>**</v>
      </c>
    </row>
    <row r="182" spans="1:11" ht="15" customHeight="1" x14ac:dyDescent="0.25">
      <c r="A182" s="259"/>
      <c r="B182" s="89" t="s">
        <v>5</v>
      </c>
      <c r="C182" s="14">
        <f>'ISS-OSS-ALTOSS by Elementary'!C204</f>
        <v>20</v>
      </c>
      <c r="D182" s="15">
        <f>'ISS-OSS-ALTOSS by Elementary'!D204</f>
        <v>4336</v>
      </c>
      <c r="E182" s="113">
        <f>'ISS-OSS-ALTOSS by Elementary'!E204</f>
        <v>4.6125461254612546E-3</v>
      </c>
      <c r="F182" s="14"/>
      <c r="G182" s="15">
        <f>'ISS-OSS-ALTOSS by Middle School'!G116</f>
        <v>4336</v>
      </c>
      <c r="H182" s="327"/>
      <c r="I182" s="14" t="str">
        <f>'ISS-OSS-ALTOSS Overall'!J57</f>
        <v>&lt;10</v>
      </c>
      <c r="J182" s="15">
        <f>'ISS-OSS-ALTOSS by Middle School'!J116</f>
        <v>4336</v>
      </c>
      <c r="K182" s="327" t="str">
        <f>'ISS-OSS-ALTOSS by Elementary'!K204</f>
        <v>**</v>
      </c>
    </row>
    <row r="183" spans="1:11" x14ac:dyDescent="0.25">
      <c r="A183" s="259"/>
      <c r="B183" s="89" t="s">
        <v>6</v>
      </c>
      <c r="C183" s="14">
        <f>'ISS-OSS-ALTOSS by Elementary'!C205</f>
        <v>35</v>
      </c>
      <c r="D183" s="15">
        <f>'ISS-OSS-ALTOSS by Elementary'!D205</f>
        <v>3124</v>
      </c>
      <c r="E183" s="113">
        <f>'ISS-OSS-ALTOSS by Elementary'!E205</f>
        <v>1.1203585147247119E-2</v>
      </c>
      <c r="F183" s="14"/>
      <c r="G183" s="15">
        <f>'ISS-OSS-ALTOSS by Middle School'!G117</f>
        <v>3124</v>
      </c>
      <c r="H183" s="327"/>
      <c r="I183" s="14">
        <f>'ISS-OSS-ALTOSS Overall'!J58</f>
        <v>26</v>
      </c>
      <c r="J183" s="15">
        <f>'ISS-OSS-ALTOSS by Middle School'!J117</f>
        <v>3124</v>
      </c>
      <c r="K183" s="341">
        <f>'ISS-OSS-ALTOSS by Elementary'!K205</f>
        <v>8.3226632522407171E-3</v>
      </c>
    </row>
    <row r="184" spans="1:11" x14ac:dyDescent="0.25">
      <c r="A184" s="259"/>
      <c r="B184" s="89" t="s">
        <v>7</v>
      </c>
      <c r="C184" s="14">
        <f>'ISS-OSS-ALTOSS by Elementary'!C206</f>
        <v>10</v>
      </c>
      <c r="D184" s="15">
        <f>'ISS-OSS-ALTOSS by Elementary'!D206</f>
        <v>717</v>
      </c>
      <c r="E184" s="113" t="str">
        <f>'ISS-OSS-ALTOSS by Elementary'!E206</f>
        <v>**</v>
      </c>
      <c r="F184" s="14"/>
      <c r="G184" s="15">
        <f>'ISS-OSS-ALTOSS by Middle School'!G118</f>
        <v>717</v>
      </c>
      <c r="H184" s="327"/>
      <c r="I184" s="14" t="str">
        <f>'ISS-OSS-ALTOSS Overall'!J59</f>
        <v>&lt;10</v>
      </c>
      <c r="J184" s="15">
        <f>'ISS-OSS-ALTOSS by Middle School'!J118</f>
        <v>717</v>
      </c>
      <c r="K184" s="327" t="str">
        <f>'ISS-OSS-ALTOSS by Elementary'!K206</f>
        <v>**</v>
      </c>
    </row>
    <row r="185" spans="1:11" x14ac:dyDescent="0.25">
      <c r="A185" s="259"/>
      <c r="B185" s="89" t="s">
        <v>8</v>
      </c>
      <c r="C185" s="14" t="str">
        <f>'ISS-OSS-ALTOSS by Elementary'!C207</f>
        <v>&lt;10</v>
      </c>
      <c r="D185" s="15" t="str">
        <f>'ISS-OSS-ALTOSS by Elementary'!D207</f>
        <v>&lt;10</v>
      </c>
      <c r="E185" s="113" t="str">
        <f>'ISS-OSS-ALTOSS by Elementary'!E207</f>
        <v>**</v>
      </c>
      <c r="F185" s="14"/>
      <c r="G185" s="15">
        <f>'ISS-OSS-ALTOSS by Middle School'!G119</f>
        <v>316</v>
      </c>
      <c r="H185" s="327"/>
      <c r="I185" s="14"/>
      <c r="J185" s="15" t="str">
        <f>'ISS-OSS-ALTOSS by Middle School'!J119</f>
        <v>&lt;10</v>
      </c>
      <c r="K185" s="327"/>
    </row>
    <row r="186" spans="1:11" x14ac:dyDescent="0.25">
      <c r="A186" s="259"/>
      <c r="B186" s="89" t="s">
        <v>9</v>
      </c>
      <c r="C186" s="14" t="str">
        <f>'ISS-OSS-ALTOSS by Elementary'!C208</f>
        <v>&lt;10</v>
      </c>
      <c r="D186" s="15">
        <f>'ISS-OSS-ALTOSS by Elementary'!D208</f>
        <v>26</v>
      </c>
      <c r="E186" s="113" t="str">
        <f>'ISS-OSS-ALTOSS by Elementary'!E208</f>
        <v>**</v>
      </c>
      <c r="F186" s="14"/>
      <c r="G186" s="15">
        <f>'ISS-OSS-ALTOSS by Middle School'!G120</f>
        <v>26</v>
      </c>
      <c r="H186" s="327"/>
      <c r="I186" s="14"/>
      <c r="J186" s="15">
        <f>'ISS-OSS-ALTOSS by Middle School'!J120</f>
        <v>26</v>
      </c>
      <c r="K186" s="327"/>
    </row>
    <row r="187" spans="1:11" x14ac:dyDescent="0.25">
      <c r="A187" s="259"/>
      <c r="B187" s="89" t="s">
        <v>10</v>
      </c>
      <c r="C187" s="14"/>
      <c r="D187" s="15"/>
      <c r="E187" s="113"/>
      <c r="F187" s="14"/>
      <c r="G187" s="15"/>
      <c r="H187" s="327"/>
      <c r="I187" s="14"/>
      <c r="J187" s="15"/>
      <c r="K187" s="327"/>
    </row>
    <row r="188" spans="1:11" x14ac:dyDescent="0.25">
      <c r="A188" s="259"/>
      <c r="B188" s="91" t="s">
        <v>11</v>
      </c>
      <c r="C188" s="120">
        <f>'ISS-OSS-ALTOSS by Elementary'!C210</f>
        <v>115</v>
      </c>
      <c r="D188" s="119">
        <f>'ISS-OSS-ALTOSS by Elementary'!D210</f>
        <v>17566</v>
      </c>
      <c r="E188" s="121">
        <f>'ISS-OSS-ALTOSS by Elementary'!E210</f>
        <v>6.5467380166230214E-3</v>
      </c>
      <c r="F188" s="120">
        <f>'ISS-OSS-ALTOSS by Elementary'!F210</f>
        <v>18</v>
      </c>
      <c r="G188" s="119">
        <f>'ISS-OSS-ALTOSS by Elementary'!G210</f>
        <v>17566</v>
      </c>
      <c r="H188" s="342">
        <f>'ISS-OSS-ALTOSS by Elementary'!H210</f>
        <v>1.0247068199931686E-3</v>
      </c>
      <c r="I188" s="120">
        <f>'ISS-OSS-ALTOSS Overall'!J63</f>
        <v>40</v>
      </c>
      <c r="J188" s="119">
        <f>'ISS-OSS-ALTOSS by Elementary'!J210</f>
        <v>17566</v>
      </c>
      <c r="K188" s="342">
        <f>'ISS-OSS-ALTOSS by Elementary'!K210</f>
        <v>2.277126266651486E-3</v>
      </c>
    </row>
    <row r="189" spans="1:11" x14ac:dyDescent="0.25">
      <c r="A189" s="259"/>
      <c r="B189" s="92" t="s">
        <v>15</v>
      </c>
      <c r="C189" s="14">
        <f>'ISS-OSS-ALTOSS by Elementary'!C211</f>
        <v>13</v>
      </c>
      <c r="D189" s="15">
        <f>'ISS-OSS-ALTOSS by Elementary'!D211</f>
        <v>5920</v>
      </c>
      <c r="E189" s="9">
        <f>'ISS-OSS-ALTOSS by Elementary'!E211</f>
        <v>-5.8961990349074463E-3</v>
      </c>
      <c r="F189" s="14"/>
      <c r="G189" s="15">
        <f>G181-G183</f>
        <v>5920</v>
      </c>
      <c r="H189" s="324"/>
      <c r="I189" s="14" t="str">
        <f>'ISS-OSS-ALTOSS Overall'!J64</f>
        <v>**</v>
      </c>
      <c r="J189" s="15">
        <f>J181-J183</f>
        <v>5920</v>
      </c>
      <c r="K189" s="333" t="str">
        <f>'ISS-OSS-ALTOSS by Elementary'!K211</f>
        <v>**</v>
      </c>
    </row>
    <row r="190" spans="1:11" ht="15.75" thickBot="1" x14ac:dyDescent="0.3">
      <c r="A190" s="259"/>
      <c r="B190" s="93" t="s">
        <v>16</v>
      </c>
      <c r="C190" s="16">
        <f>'ISS-OSS-ALTOSS by Elementary'!C212</f>
        <v>28</v>
      </c>
      <c r="D190" s="17">
        <f>'ISS-OSS-ALTOSS by Elementary'!D212</f>
        <v>4708</v>
      </c>
      <c r="E190" s="336">
        <f>'ISS-OSS-ALTOSS by Elementary'!E212</f>
        <v>6.9483998687841844E-4</v>
      </c>
      <c r="F190" s="16"/>
      <c r="G190" s="17">
        <f>G181-G182</f>
        <v>4708</v>
      </c>
      <c r="H190" s="336"/>
      <c r="I190" s="16" t="str">
        <f>'ISS-OSS-ALTOSS Overall'!J65</f>
        <v>**</v>
      </c>
      <c r="J190" s="17">
        <f>J181-J182</f>
        <v>4708</v>
      </c>
      <c r="K190" s="336" t="str">
        <f>'ISS-OSS-ALTOSS by Elementary'!K212</f>
        <v>**</v>
      </c>
    </row>
    <row r="191" spans="1:11" ht="15.75" thickBot="1" x14ac:dyDescent="0.3">
      <c r="A191" s="230" t="s">
        <v>89</v>
      </c>
      <c r="B191" s="231"/>
      <c r="C191" s="231"/>
      <c r="D191" s="231"/>
      <c r="E191" s="231"/>
      <c r="F191" s="231"/>
      <c r="G191" s="231"/>
      <c r="H191" s="231"/>
      <c r="I191" s="231"/>
      <c r="J191" s="231"/>
      <c r="K191" s="232"/>
    </row>
    <row r="192" spans="1:11" ht="29.25" customHeight="1" thickBot="1" x14ac:dyDescent="0.3">
      <c r="A192" s="287" t="s">
        <v>42</v>
      </c>
      <c r="B192" s="288"/>
      <c r="C192" s="288"/>
      <c r="D192" s="288"/>
      <c r="E192" s="288"/>
      <c r="F192" s="288"/>
      <c r="G192" s="288"/>
      <c r="H192" s="288"/>
      <c r="I192" s="288"/>
      <c r="J192" s="288"/>
      <c r="K192" s="289"/>
    </row>
  </sheetData>
  <mergeCells count="25">
    <mergeCell ref="A192:K192"/>
    <mergeCell ref="A5:A15"/>
    <mergeCell ref="A1:A4"/>
    <mergeCell ref="B1:B3"/>
    <mergeCell ref="C1:K2"/>
    <mergeCell ref="C3:E3"/>
    <mergeCell ref="F3:H3"/>
    <mergeCell ref="I3:K3"/>
    <mergeCell ref="A60:A70"/>
    <mergeCell ref="A49:A59"/>
    <mergeCell ref="A38:A48"/>
    <mergeCell ref="A27:A37"/>
    <mergeCell ref="A16:A26"/>
    <mergeCell ref="A115:A125"/>
    <mergeCell ref="A104:A114"/>
    <mergeCell ref="A82:A92"/>
    <mergeCell ref="A71:A81"/>
    <mergeCell ref="A126:A136"/>
    <mergeCell ref="A137:A147"/>
    <mergeCell ref="A191:K191"/>
    <mergeCell ref="A148:A158"/>
    <mergeCell ref="A159:A169"/>
    <mergeCell ref="A170:A180"/>
    <mergeCell ref="A181:A190"/>
    <mergeCell ref="A93:A103"/>
  </mergeCells>
  <conditionalFormatting sqref="B5:B11">
    <cfRule type="expression" dxfId="203" priority="321">
      <formula>MOD(ROW(),2)=0</formula>
    </cfRule>
  </conditionalFormatting>
  <conditionalFormatting sqref="B4">
    <cfRule type="expression" dxfId="202" priority="320">
      <formula>MOD(ROW(),2)=0</formula>
    </cfRule>
  </conditionalFormatting>
  <conditionalFormatting sqref="E5:E11">
    <cfRule type="expression" dxfId="201" priority="319">
      <formula>MOD(ROW(),2)=0</formula>
    </cfRule>
  </conditionalFormatting>
  <conditionalFormatting sqref="C5:D11 F5:G11 I5:J11">
    <cfRule type="expression" dxfId="200" priority="318">
      <formula>MOD(ROW(),2)=0</formula>
    </cfRule>
  </conditionalFormatting>
  <conditionalFormatting sqref="C14:E15">
    <cfRule type="expression" dxfId="199" priority="317">
      <formula>MOD(ROW(),2)=0</formula>
    </cfRule>
  </conditionalFormatting>
  <conditionalFormatting sqref="H5:H11">
    <cfRule type="expression" dxfId="198" priority="312">
      <formula>MOD(ROW(),2)=0</formula>
    </cfRule>
  </conditionalFormatting>
  <conditionalFormatting sqref="H14:H15">
    <cfRule type="expression" dxfId="197" priority="311">
      <formula>MOD(ROW(),2)=0</formula>
    </cfRule>
  </conditionalFormatting>
  <conditionalFormatting sqref="K5:K11">
    <cfRule type="expression" dxfId="196" priority="310">
      <formula>MOD(ROW(),2)=0</formula>
    </cfRule>
  </conditionalFormatting>
  <conditionalFormatting sqref="K14:K15">
    <cfRule type="expression" dxfId="195" priority="309">
      <formula>MOD(ROW(),2)=0</formula>
    </cfRule>
  </conditionalFormatting>
  <conditionalFormatting sqref="F14:F15">
    <cfRule type="expression" dxfId="194" priority="308">
      <formula>MOD(ROW(),2)=0</formula>
    </cfRule>
  </conditionalFormatting>
  <conditionalFormatting sqref="I14:I15">
    <cfRule type="expression" dxfId="193" priority="307">
      <formula>MOD(ROW(),2)=0</formula>
    </cfRule>
  </conditionalFormatting>
  <conditionalFormatting sqref="B16:B22">
    <cfRule type="expression" dxfId="192" priority="306">
      <formula>MOD(ROW(),2)=0</formula>
    </cfRule>
  </conditionalFormatting>
  <conditionalFormatting sqref="E16:E22">
    <cfRule type="expression" dxfId="191" priority="305">
      <formula>MOD(ROW(),2)=0</formula>
    </cfRule>
  </conditionalFormatting>
  <conditionalFormatting sqref="C16:D22 F16:G22 I16:J22">
    <cfRule type="expression" dxfId="190" priority="304">
      <formula>MOD(ROW(),2)=0</formula>
    </cfRule>
  </conditionalFormatting>
  <conditionalFormatting sqref="C25:E26">
    <cfRule type="expression" dxfId="189" priority="303">
      <formula>MOD(ROW(),2)=0</formula>
    </cfRule>
  </conditionalFormatting>
  <conditionalFormatting sqref="H16:H22">
    <cfRule type="expression" dxfId="188" priority="302">
      <formula>MOD(ROW(),2)=0</formula>
    </cfRule>
  </conditionalFormatting>
  <conditionalFormatting sqref="H25:H26 K25:K26">
    <cfRule type="expression" dxfId="187" priority="301">
      <formula>MOD(ROW(),2)=0</formula>
    </cfRule>
  </conditionalFormatting>
  <conditionalFormatting sqref="K16:K22">
    <cfRule type="expression" dxfId="186" priority="300">
      <formula>MOD(ROW(),2)=0</formula>
    </cfRule>
  </conditionalFormatting>
  <conditionalFormatting sqref="F25:F26">
    <cfRule type="expression" dxfId="185" priority="298">
      <formula>MOD(ROW(),2)=0</formula>
    </cfRule>
  </conditionalFormatting>
  <conditionalFormatting sqref="I25:I26">
    <cfRule type="expression" dxfId="184" priority="297">
      <formula>MOD(ROW(),2)=0</formula>
    </cfRule>
  </conditionalFormatting>
  <conditionalFormatting sqref="B27:B33">
    <cfRule type="expression" dxfId="183" priority="296">
      <formula>MOD(ROW(),2)=0</formula>
    </cfRule>
  </conditionalFormatting>
  <conditionalFormatting sqref="E27:E33">
    <cfRule type="expression" dxfId="182" priority="295">
      <formula>MOD(ROW(),2)=0</formula>
    </cfRule>
  </conditionalFormatting>
  <conditionalFormatting sqref="C27:D33 F27:G33 I27:J33">
    <cfRule type="expression" dxfId="181" priority="294">
      <formula>MOD(ROW(),2)=0</formula>
    </cfRule>
  </conditionalFormatting>
  <conditionalFormatting sqref="C36:E37">
    <cfRule type="expression" dxfId="180" priority="293">
      <formula>MOD(ROW(),2)=0</formula>
    </cfRule>
  </conditionalFormatting>
  <conditionalFormatting sqref="H27:H33">
    <cfRule type="expression" dxfId="179" priority="292">
      <formula>MOD(ROW(),2)=0</formula>
    </cfRule>
  </conditionalFormatting>
  <conditionalFormatting sqref="H36:H37 K36:K37">
    <cfRule type="expression" dxfId="178" priority="291">
      <formula>MOD(ROW(),2)=0</formula>
    </cfRule>
  </conditionalFormatting>
  <conditionalFormatting sqref="K27:K33">
    <cfRule type="expression" dxfId="177" priority="290">
      <formula>MOD(ROW(),2)=0</formula>
    </cfRule>
  </conditionalFormatting>
  <conditionalFormatting sqref="F36:F37">
    <cfRule type="expression" dxfId="176" priority="288">
      <formula>MOD(ROW(),2)=0</formula>
    </cfRule>
  </conditionalFormatting>
  <conditionalFormatting sqref="I36:I37">
    <cfRule type="expression" dxfId="175" priority="287">
      <formula>MOD(ROW(),2)=0</formula>
    </cfRule>
  </conditionalFormatting>
  <conditionalFormatting sqref="B38:B44">
    <cfRule type="expression" dxfId="174" priority="286">
      <formula>MOD(ROW(),2)=0</formula>
    </cfRule>
  </conditionalFormatting>
  <conditionalFormatting sqref="E38:E44">
    <cfRule type="expression" dxfId="173" priority="285">
      <formula>MOD(ROW(),2)=0</formula>
    </cfRule>
  </conditionalFormatting>
  <conditionalFormatting sqref="C38:D44 F38:G44 I38:J44">
    <cfRule type="expression" dxfId="172" priority="284">
      <formula>MOD(ROW(),2)=0</formula>
    </cfRule>
  </conditionalFormatting>
  <conditionalFormatting sqref="C47:E48">
    <cfRule type="expression" dxfId="171" priority="283">
      <formula>MOD(ROW(),2)=0</formula>
    </cfRule>
  </conditionalFormatting>
  <conditionalFormatting sqref="H38:H44">
    <cfRule type="expression" dxfId="170" priority="282">
      <formula>MOD(ROW(),2)=0</formula>
    </cfRule>
  </conditionalFormatting>
  <conditionalFormatting sqref="H47:H48 K47:K48">
    <cfRule type="expression" dxfId="169" priority="281">
      <formula>MOD(ROW(),2)=0</formula>
    </cfRule>
  </conditionalFormatting>
  <conditionalFormatting sqref="K38:K44">
    <cfRule type="expression" dxfId="168" priority="280">
      <formula>MOD(ROW(),2)=0</formula>
    </cfRule>
  </conditionalFormatting>
  <conditionalFormatting sqref="F47:F48">
    <cfRule type="expression" dxfId="167" priority="278">
      <formula>MOD(ROW(),2)=0</formula>
    </cfRule>
  </conditionalFormatting>
  <conditionalFormatting sqref="I47:I48">
    <cfRule type="expression" dxfId="166" priority="277">
      <formula>MOD(ROW(),2)=0</formula>
    </cfRule>
  </conditionalFormatting>
  <conditionalFormatting sqref="B49:B55">
    <cfRule type="expression" dxfId="165" priority="276">
      <formula>MOD(ROW(),2)=0</formula>
    </cfRule>
  </conditionalFormatting>
  <conditionalFormatting sqref="E49:E55">
    <cfRule type="expression" dxfId="164" priority="275">
      <formula>MOD(ROW(),2)=0</formula>
    </cfRule>
  </conditionalFormatting>
  <conditionalFormatting sqref="C49:D55 F49:G55 I49:J55">
    <cfRule type="expression" dxfId="163" priority="274">
      <formula>MOD(ROW(),2)=0</formula>
    </cfRule>
  </conditionalFormatting>
  <conditionalFormatting sqref="C58:E59">
    <cfRule type="expression" dxfId="162" priority="273">
      <formula>MOD(ROW(),2)=0</formula>
    </cfRule>
  </conditionalFormatting>
  <conditionalFormatting sqref="H49:H55">
    <cfRule type="expression" dxfId="161" priority="272">
      <formula>MOD(ROW(),2)=0</formula>
    </cfRule>
  </conditionalFormatting>
  <conditionalFormatting sqref="H58:H59 K58:K59">
    <cfRule type="expression" dxfId="160" priority="271">
      <formula>MOD(ROW(),2)=0</formula>
    </cfRule>
  </conditionalFormatting>
  <conditionalFormatting sqref="K49:K55">
    <cfRule type="expression" dxfId="159" priority="270">
      <formula>MOD(ROW(),2)=0</formula>
    </cfRule>
  </conditionalFormatting>
  <conditionalFormatting sqref="F58:F59">
    <cfRule type="expression" dxfId="158" priority="268">
      <formula>MOD(ROW(),2)=0</formula>
    </cfRule>
  </conditionalFormatting>
  <conditionalFormatting sqref="I58:I59">
    <cfRule type="expression" dxfId="157" priority="267">
      <formula>MOD(ROW(),2)=0</formula>
    </cfRule>
  </conditionalFormatting>
  <conditionalFormatting sqref="B60:B66">
    <cfRule type="expression" dxfId="156" priority="266">
      <formula>MOD(ROW(),2)=0</formula>
    </cfRule>
  </conditionalFormatting>
  <conditionalFormatting sqref="E60:E66">
    <cfRule type="expression" dxfId="155" priority="265">
      <formula>MOD(ROW(),2)=0</formula>
    </cfRule>
  </conditionalFormatting>
  <conditionalFormatting sqref="C60:D66 F60:G66 I60:J66">
    <cfRule type="expression" dxfId="154" priority="264">
      <formula>MOD(ROW(),2)=0</formula>
    </cfRule>
  </conditionalFormatting>
  <conditionalFormatting sqref="C69:E70">
    <cfRule type="expression" dxfId="153" priority="263">
      <formula>MOD(ROW(),2)=0</formula>
    </cfRule>
  </conditionalFormatting>
  <conditionalFormatting sqref="H60:H66">
    <cfRule type="expression" dxfId="152" priority="262">
      <formula>MOD(ROW(),2)=0</formula>
    </cfRule>
  </conditionalFormatting>
  <conditionalFormatting sqref="H69:H70 K69:K70">
    <cfRule type="expression" dxfId="151" priority="261">
      <formula>MOD(ROW(),2)=0</formula>
    </cfRule>
  </conditionalFormatting>
  <conditionalFormatting sqref="K60:K66">
    <cfRule type="expression" dxfId="150" priority="260">
      <formula>MOD(ROW(),2)=0</formula>
    </cfRule>
  </conditionalFormatting>
  <conditionalFormatting sqref="F69:F70">
    <cfRule type="expression" dxfId="149" priority="258">
      <formula>MOD(ROW(),2)=0</formula>
    </cfRule>
  </conditionalFormatting>
  <conditionalFormatting sqref="I69:I70">
    <cfRule type="expression" dxfId="148" priority="257">
      <formula>MOD(ROW(),2)=0</formula>
    </cfRule>
  </conditionalFormatting>
  <conditionalFormatting sqref="B82:B88">
    <cfRule type="expression" dxfId="147" priority="256">
      <formula>MOD(ROW(),2)=0</formula>
    </cfRule>
  </conditionalFormatting>
  <conditionalFormatting sqref="E82:E88">
    <cfRule type="expression" dxfId="146" priority="255">
      <formula>MOD(ROW(),2)=0</formula>
    </cfRule>
  </conditionalFormatting>
  <conditionalFormatting sqref="C82:D88 F82:G88 I82:J88">
    <cfRule type="expression" dxfId="145" priority="254">
      <formula>MOD(ROW(),2)=0</formula>
    </cfRule>
  </conditionalFormatting>
  <conditionalFormatting sqref="C91:E92">
    <cfRule type="expression" dxfId="144" priority="253">
      <formula>MOD(ROW(),2)=0</formula>
    </cfRule>
  </conditionalFormatting>
  <conditionalFormatting sqref="H82:H88">
    <cfRule type="expression" dxfId="143" priority="252">
      <formula>MOD(ROW(),2)=0</formula>
    </cfRule>
  </conditionalFormatting>
  <conditionalFormatting sqref="H91:H92">
    <cfRule type="expression" dxfId="142" priority="251">
      <formula>MOD(ROW(),2)=0</formula>
    </cfRule>
  </conditionalFormatting>
  <conditionalFormatting sqref="K82:K88">
    <cfRule type="expression" dxfId="141" priority="250">
      <formula>MOD(ROW(),2)=0</formula>
    </cfRule>
  </conditionalFormatting>
  <conditionalFormatting sqref="K91:K92">
    <cfRule type="expression" dxfId="140" priority="249">
      <formula>MOD(ROW(),2)=0</formula>
    </cfRule>
  </conditionalFormatting>
  <conditionalFormatting sqref="F91:F92">
    <cfRule type="expression" dxfId="139" priority="248">
      <formula>MOD(ROW(),2)=0</formula>
    </cfRule>
  </conditionalFormatting>
  <conditionalFormatting sqref="I91:J92">
    <cfRule type="expression" dxfId="138" priority="247">
      <formula>MOD(ROW(),2)=0</formula>
    </cfRule>
  </conditionalFormatting>
  <conditionalFormatting sqref="B93:B99">
    <cfRule type="expression" dxfId="137" priority="246">
      <formula>MOD(ROW(),2)=0</formula>
    </cfRule>
  </conditionalFormatting>
  <conditionalFormatting sqref="E93:E99">
    <cfRule type="expression" dxfId="136" priority="245">
      <formula>MOD(ROW(),2)=0</formula>
    </cfRule>
  </conditionalFormatting>
  <conditionalFormatting sqref="C93:D99 F93:G99 I93:J99">
    <cfRule type="expression" dxfId="135" priority="244">
      <formula>MOD(ROW(),2)=0</formula>
    </cfRule>
  </conditionalFormatting>
  <conditionalFormatting sqref="C102:E103">
    <cfRule type="expression" dxfId="134" priority="243">
      <formula>MOD(ROW(),2)=0</formula>
    </cfRule>
  </conditionalFormatting>
  <conditionalFormatting sqref="H93:H99">
    <cfRule type="expression" dxfId="133" priority="242">
      <formula>MOD(ROW(),2)=0</formula>
    </cfRule>
  </conditionalFormatting>
  <conditionalFormatting sqref="H102:H103">
    <cfRule type="expression" dxfId="132" priority="241">
      <formula>MOD(ROW(),2)=0</formula>
    </cfRule>
  </conditionalFormatting>
  <conditionalFormatting sqref="K93:K99">
    <cfRule type="expression" dxfId="131" priority="240">
      <formula>MOD(ROW(),2)=0</formula>
    </cfRule>
  </conditionalFormatting>
  <conditionalFormatting sqref="K102:K103">
    <cfRule type="expression" dxfId="130" priority="239">
      <formula>MOD(ROW(),2)=0</formula>
    </cfRule>
  </conditionalFormatting>
  <conditionalFormatting sqref="F102:F103">
    <cfRule type="expression" dxfId="129" priority="238">
      <formula>MOD(ROW(),2)=0</formula>
    </cfRule>
  </conditionalFormatting>
  <conditionalFormatting sqref="I102:I103">
    <cfRule type="expression" dxfId="128" priority="237">
      <formula>MOD(ROW(),2)=0</formula>
    </cfRule>
  </conditionalFormatting>
  <conditionalFormatting sqref="B104:B110">
    <cfRule type="expression" dxfId="127" priority="236">
      <formula>MOD(ROW(),2)=0</formula>
    </cfRule>
  </conditionalFormatting>
  <conditionalFormatting sqref="E104:E110">
    <cfRule type="expression" dxfId="126" priority="235">
      <formula>MOD(ROW(),2)=0</formula>
    </cfRule>
  </conditionalFormatting>
  <conditionalFormatting sqref="C104:D110 F104:G110 I104:J110">
    <cfRule type="expression" dxfId="125" priority="234">
      <formula>MOD(ROW(),2)=0</formula>
    </cfRule>
  </conditionalFormatting>
  <conditionalFormatting sqref="C113:E114">
    <cfRule type="expression" dxfId="124" priority="233">
      <formula>MOD(ROW(),2)=0</formula>
    </cfRule>
  </conditionalFormatting>
  <conditionalFormatting sqref="H104:H110">
    <cfRule type="expression" dxfId="123" priority="232">
      <formula>MOD(ROW(),2)=0</formula>
    </cfRule>
  </conditionalFormatting>
  <conditionalFormatting sqref="H113:H114">
    <cfRule type="expression" dxfId="122" priority="231">
      <formula>MOD(ROW(),2)=0</formula>
    </cfRule>
  </conditionalFormatting>
  <conditionalFormatting sqref="K104:K110">
    <cfRule type="expression" dxfId="121" priority="230">
      <formula>MOD(ROW(),2)=0</formula>
    </cfRule>
  </conditionalFormatting>
  <conditionalFormatting sqref="K113:K114">
    <cfRule type="expression" dxfId="120" priority="229">
      <formula>MOD(ROW(),2)=0</formula>
    </cfRule>
  </conditionalFormatting>
  <conditionalFormatting sqref="F113:F114">
    <cfRule type="expression" dxfId="119" priority="228">
      <formula>MOD(ROW(),2)=0</formula>
    </cfRule>
  </conditionalFormatting>
  <conditionalFormatting sqref="I113:I114">
    <cfRule type="expression" dxfId="118" priority="227">
      <formula>MOD(ROW(),2)=0</formula>
    </cfRule>
  </conditionalFormatting>
  <conditionalFormatting sqref="B71:B77">
    <cfRule type="expression" dxfId="117" priority="226">
      <formula>MOD(ROW(),2)=0</formula>
    </cfRule>
  </conditionalFormatting>
  <conditionalFormatting sqref="B115:B121">
    <cfRule type="expression" dxfId="116" priority="222">
      <formula>MOD(ROW(),2)=0</formula>
    </cfRule>
  </conditionalFormatting>
  <conditionalFormatting sqref="E115:E121">
    <cfRule type="expression" dxfId="115" priority="221">
      <formula>MOD(ROW(),2)=0</formula>
    </cfRule>
  </conditionalFormatting>
  <conditionalFormatting sqref="C115:C121">
    <cfRule type="expression" dxfId="114" priority="220">
      <formula>MOD(ROW(),2)=0</formula>
    </cfRule>
  </conditionalFormatting>
  <conditionalFormatting sqref="C124:C125 E124:E125">
    <cfRule type="expression" dxfId="113" priority="219">
      <formula>MOD(ROW(),2)=0</formula>
    </cfRule>
  </conditionalFormatting>
  <conditionalFormatting sqref="D115:D121">
    <cfRule type="expression" dxfId="112" priority="218">
      <formula>MOD(ROW(),2)=0</formula>
    </cfRule>
  </conditionalFormatting>
  <conditionalFormatting sqref="D124:D125">
    <cfRule type="expression" dxfId="111" priority="217">
      <formula>MOD(ROW(),2)=0</formula>
    </cfRule>
  </conditionalFormatting>
  <conditionalFormatting sqref="H115:H121">
    <cfRule type="expression" dxfId="110" priority="216">
      <formula>MOD(ROW(),2)=0</formula>
    </cfRule>
  </conditionalFormatting>
  <conditionalFormatting sqref="F115:F121">
    <cfRule type="expression" dxfId="109" priority="215">
      <formula>MOD(ROW(),2)=0</formula>
    </cfRule>
  </conditionalFormatting>
  <conditionalFormatting sqref="F124:F125 H124:H125">
    <cfRule type="expression" dxfId="108" priority="214">
      <formula>MOD(ROW(),2)=0</formula>
    </cfRule>
  </conditionalFormatting>
  <conditionalFormatting sqref="G115:G121">
    <cfRule type="expression" dxfId="107" priority="213">
      <formula>MOD(ROW(),2)=0</formula>
    </cfRule>
  </conditionalFormatting>
  <conditionalFormatting sqref="G124:G125">
    <cfRule type="expression" dxfId="106" priority="212">
      <formula>MOD(ROW(),2)=0</formula>
    </cfRule>
  </conditionalFormatting>
  <conditionalFormatting sqref="K115:K121">
    <cfRule type="expression" dxfId="105" priority="211">
      <formula>MOD(ROW(),2)=0</formula>
    </cfRule>
  </conditionalFormatting>
  <conditionalFormatting sqref="I115:I121">
    <cfRule type="expression" dxfId="104" priority="210">
      <formula>MOD(ROW(),2)=0</formula>
    </cfRule>
  </conditionalFormatting>
  <conditionalFormatting sqref="I124:I125 K124:K125">
    <cfRule type="expression" dxfId="103" priority="209">
      <formula>MOD(ROW(),2)=0</formula>
    </cfRule>
  </conditionalFormatting>
  <conditionalFormatting sqref="J115:J121">
    <cfRule type="expression" dxfId="102" priority="208">
      <formula>MOD(ROW(),2)=0</formula>
    </cfRule>
  </conditionalFormatting>
  <conditionalFormatting sqref="J124:J125">
    <cfRule type="expression" dxfId="101" priority="207">
      <formula>MOD(ROW(),2)=0</formula>
    </cfRule>
  </conditionalFormatting>
  <conditionalFormatting sqref="F71:H77 F80:H81">
    <cfRule type="expression" dxfId="100" priority="206">
      <formula>MOD(ROW(),2)=0</formula>
    </cfRule>
  </conditionalFormatting>
  <conditionalFormatting sqref="H71:H77">
    <cfRule type="expression" dxfId="99" priority="205">
      <formula>MOD(ROW(),2)=0</formula>
    </cfRule>
  </conditionalFormatting>
  <conditionalFormatting sqref="F71:G77">
    <cfRule type="expression" dxfId="98" priority="204">
      <formula>MOD(ROW(),2)=0</formula>
    </cfRule>
  </conditionalFormatting>
  <conditionalFormatting sqref="F80:H81">
    <cfRule type="expression" dxfId="97" priority="203">
      <formula>MOD(ROW(),2)=0</formula>
    </cfRule>
  </conditionalFormatting>
  <conditionalFormatting sqref="I71:K77 I80:K81">
    <cfRule type="expression" dxfId="96" priority="202">
      <formula>MOD(ROW(),2)=0</formula>
    </cfRule>
  </conditionalFormatting>
  <conditionalFormatting sqref="K71:K77">
    <cfRule type="expression" dxfId="95" priority="201">
      <formula>MOD(ROW(),2)=0</formula>
    </cfRule>
  </conditionalFormatting>
  <conditionalFormatting sqref="I71:J77">
    <cfRule type="expression" dxfId="94" priority="200">
      <formula>MOD(ROW(),2)=0</formula>
    </cfRule>
  </conditionalFormatting>
  <conditionalFormatting sqref="I80:K81">
    <cfRule type="expression" dxfId="93" priority="199">
      <formula>MOD(ROW(),2)=0</formula>
    </cfRule>
  </conditionalFormatting>
  <conditionalFormatting sqref="B126:B132">
    <cfRule type="expression" dxfId="92" priority="126">
      <formula>MOD(ROW(),2)=0</formula>
    </cfRule>
  </conditionalFormatting>
  <conditionalFormatting sqref="E126:E132">
    <cfRule type="expression" dxfId="91" priority="125">
      <formula>MOD(ROW(),2)=0</formula>
    </cfRule>
  </conditionalFormatting>
  <conditionalFormatting sqref="C126:D132 F126:G132 I126:J132">
    <cfRule type="expression" dxfId="90" priority="124">
      <formula>MOD(ROW(),2)=0</formula>
    </cfRule>
  </conditionalFormatting>
  <conditionalFormatting sqref="C135:E136">
    <cfRule type="expression" dxfId="89" priority="123">
      <formula>MOD(ROW(),2)=0</formula>
    </cfRule>
  </conditionalFormatting>
  <conditionalFormatting sqref="H126:H132">
    <cfRule type="expression" dxfId="88" priority="122">
      <formula>MOD(ROW(),2)=0</formula>
    </cfRule>
  </conditionalFormatting>
  <conditionalFormatting sqref="H135:H136 K135:K136">
    <cfRule type="expression" dxfId="87" priority="121">
      <formula>MOD(ROW(),2)=0</formula>
    </cfRule>
  </conditionalFormatting>
  <conditionalFormatting sqref="K126:K132">
    <cfRule type="expression" dxfId="86" priority="120">
      <formula>MOD(ROW(),2)=0</formula>
    </cfRule>
  </conditionalFormatting>
  <conditionalFormatting sqref="F135:G136">
    <cfRule type="expression" dxfId="85" priority="119">
      <formula>MOD(ROW(),2)=0</formula>
    </cfRule>
  </conditionalFormatting>
  <conditionalFormatting sqref="I135:J136">
    <cfRule type="expression" dxfId="84" priority="118">
      <formula>MOD(ROW(),2)=0</formula>
    </cfRule>
  </conditionalFormatting>
  <conditionalFormatting sqref="B137:B143">
    <cfRule type="expression" dxfId="83" priority="117">
      <formula>MOD(ROW(),2)=0</formula>
    </cfRule>
  </conditionalFormatting>
  <conditionalFormatting sqref="E137:E143">
    <cfRule type="expression" dxfId="82" priority="116">
      <formula>MOD(ROW(),2)=0</formula>
    </cfRule>
  </conditionalFormatting>
  <conditionalFormatting sqref="C137:D143 F137:G143 I137:J143">
    <cfRule type="expression" dxfId="81" priority="115">
      <formula>MOD(ROW(),2)=0</formula>
    </cfRule>
  </conditionalFormatting>
  <conditionalFormatting sqref="C146:E147">
    <cfRule type="expression" dxfId="80" priority="114">
      <formula>MOD(ROW(),2)=0</formula>
    </cfRule>
  </conditionalFormatting>
  <conditionalFormatting sqref="H137:H143">
    <cfRule type="expression" dxfId="79" priority="113">
      <formula>MOD(ROW(),2)=0</formula>
    </cfRule>
  </conditionalFormatting>
  <conditionalFormatting sqref="H146:H147 K146:K147">
    <cfRule type="expression" dxfId="78" priority="112">
      <formula>MOD(ROW(),2)=0</formula>
    </cfRule>
  </conditionalFormatting>
  <conditionalFormatting sqref="K137:K143">
    <cfRule type="expression" dxfId="77" priority="111">
      <formula>MOD(ROW(),2)=0</formula>
    </cfRule>
  </conditionalFormatting>
  <conditionalFormatting sqref="F146:G147">
    <cfRule type="expression" dxfId="76" priority="110">
      <formula>MOD(ROW(),2)=0</formula>
    </cfRule>
  </conditionalFormatting>
  <conditionalFormatting sqref="I146:J147">
    <cfRule type="expression" dxfId="75" priority="109">
      <formula>MOD(ROW(),2)=0</formula>
    </cfRule>
  </conditionalFormatting>
  <conditionalFormatting sqref="B148:B154">
    <cfRule type="expression" dxfId="74" priority="108">
      <formula>MOD(ROW(),2)=0</formula>
    </cfRule>
  </conditionalFormatting>
  <conditionalFormatting sqref="E148:E154">
    <cfRule type="expression" dxfId="73" priority="107">
      <formula>MOD(ROW(),2)=0</formula>
    </cfRule>
  </conditionalFormatting>
  <conditionalFormatting sqref="C148:D154 F148:G154 I148:J154">
    <cfRule type="expression" dxfId="72" priority="106">
      <formula>MOD(ROW(),2)=0</formula>
    </cfRule>
  </conditionalFormatting>
  <conditionalFormatting sqref="C157:E158">
    <cfRule type="expression" dxfId="71" priority="105">
      <formula>MOD(ROW(),2)=0</formula>
    </cfRule>
  </conditionalFormatting>
  <conditionalFormatting sqref="H148:H154">
    <cfRule type="expression" dxfId="70" priority="104">
      <formula>MOD(ROW(),2)=0</formula>
    </cfRule>
  </conditionalFormatting>
  <conditionalFormatting sqref="H157:H158 K157:K158">
    <cfRule type="expression" dxfId="69" priority="103">
      <formula>MOD(ROW(),2)=0</formula>
    </cfRule>
  </conditionalFormatting>
  <conditionalFormatting sqref="K148:K154">
    <cfRule type="expression" dxfId="68" priority="102">
      <formula>MOD(ROW(),2)=0</formula>
    </cfRule>
  </conditionalFormatting>
  <conditionalFormatting sqref="F157:G158">
    <cfRule type="expression" dxfId="67" priority="101">
      <formula>MOD(ROW(),2)=0</formula>
    </cfRule>
  </conditionalFormatting>
  <conditionalFormatting sqref="I157:J158">
    <cfRule type="expression" dxfId="66" priority="100">
      <formula>MOD(ROW(),2)=0</formula>
    </cfRule>
  </conditionalFormatting>
  <conditionalFormatting sqref="B159:B165">
    <cfRule type="expression" dxfId="65" priority="99">
      <formula>MOD(ROW(),2)=0</formula>
    </cfRule>
  </conditionalFormatting>
  <conditionalFormatting sqref="E159:E165">
    <cfRule type="expression" dxfId="64" priority="98">
      <formula>MOD(ROW(),2)=0</formula>
    </cfRule>
  </conditionalFormatting>
  <conditionalFormatting sqref="C159:D165 F159:G165 I159:J165">
    <cfRule type="expression" dxfId="63" priority="97">
      <formula>MOD(ROW(),2)=0</formula>
    </cfRule>
  </conditionalFormatting>
  <conditionalFormatting sqref="C168:E169">
    <cfRule type="expression" dxfId="62" priority="96">
      <formula>MOD(ROW(),2)=0</formula>
    </cfRule>
  </conditionalFormatting>
  <conditionalFormatting sqref="H159:H165">
    <cfRule type="expression" dxfId="61" priority="95">
      <formula>MOD(ROW(),2)=0</formula>
    </cfRule>
  </conditionalFormatting>
  <conditionalFormatting sqref="H168:H169 K168:K169">
    <cfRule type="expression" dxfId="60" priority="94">
      <formula>MOD(ROW(),2)=0</formula>
    </cfRule>
  </conditionalFormatting>
  <conditionalFormatting sqref="K159:K165">
    <cfRule type="expression" dxfId="59" priority="93">
      <formula>MOD(ROW(),2)=0</formula>
    </cfRule>
  </conditionalFormatting>
  <conditionalFormatting sqref="F168:G169">
    <cfRule type="expression" dxfId="58" priority="92">
      <formula>MOD(ROW(),2)=0</formula>
    </cfRule>
  </conditionalFormatting>
  <conditionalFormatting sqref="I168:J169">
    <cfRule type="expression" dxfId="57" priority="91">
      <formula>MOD(ROW(),2)=0</formula>
    </cfRule>
  </conditionalFormatting>
  <conditionalFormatting sqref="B170:B176">
    <cfRule type="expression" dxfId="56" priority="82">
      <formula>MOD(ROW(),2)=0</formula>
    </cfRule>
  </conditionalFormatting>
  <conditionalFormatting sqref="E170:E176">
    <cfRule type="expression" dxfId="55" priority="81">
      <formula>MOD(ROW(),2)=0</formula>
    </cfRule>
  </conditionalFormatting>
  <conditionalFormatting sqref="C170:C176">
    <cfRule type="expression" dxfId="54" priority="80">
      <formula>MOD(ROW(),2)=0</formula>
    </cfRule>
  </conditionalFormatting>
  <conditionalFormatting sqref="C179:C180 E179:E180">
    <cfRule type="expression" dxfId="53" priority="79">
      <formula>MOD(ROW(),2)=0</formula>
    </cfRule>
  </conditionalFormatting>
  <conditionalFormatting sqref="D170:D176">
    <cfRule type="expression" dxfId="52" priority="78">
      <formula>MOD(ROW(),2)=0</formula>
    </cfRule>
  </conditionalFormatting>
  <conditionalFormatting sqref="D179:D180">
    <cfRule type="expression" dxfId="51" priority="77">
      <formula>MOD(ROW(),2)=0</formula>
    </cfRule>
  </conditionalFormatting>
  <conditionalFormatting sqref="H170:H176">
    <cfRule type="expression" dxfId="50" priority="76">
      <formula>MOD(ROW(),2)=0</formula>
    </cfRule>
  </conditionalFormatting>
  <conditionalFormatting sqref="F170:F176">
    <cfRule type="expression" dxfId="49" priority="75">
      <formula>MOD(ROW(),2)=0</formula>
    </cfRule>
  </conditionalFormatting>
  <conditionalFormatting sqref="F179:F180 H179:H180">
    <cfRule type="expression" dxfId="48" priority="74">
      <formula>MOD(ROW(),2)=0</formula>
    </cfRule>
  </conditionalFormatting>
  <conditionalFormatting sqref="G170:G176">
    <cfRule type="expression" dxfId="47" priority="73">
      <formula>MOD(ROW(),2)=0</formula>
    </cfRule>
  </conditionalFormatting>
  <conditionalFormatting sqref="G179:G180">
    <cfRule type="expression" dxfId="46" priority="72">
      <formula>MOD(ROW(),2)=0</formula>
    </cfRule>
  </conditionalFormatting>
  <conditionalFormatting sqref="K170:K176">
    <cfRule type="expression" dxfId="45" priority="71">
      <formula>MOD(ROW(),2)=0</formula>
    </cfRule>
  </conditionalFormatting>
  <conditionalFormatting sqref="I170:I176">
    <cfRule type="expression" dxfId="44" priority="70">
      <formula>MOD(ROW(),2)=0</formula>
    </cfRule>
  </conditionalFormatting>
  <conditionalFormatting sqref="I179:I180 K179:K180">
    <cfRule type="expression" dxfId="43" priority="69">
      <formula>MOD(ROW(),2)=0</formula>
    </cfRule>
  </conditionalFormatting>
  <conditionalFormatting sqref="J170:J176">
    <cfRule type="expression" dxfId="42" priority="68">
      <formula>MOD(ROW(),2)=0</formula>
    </cfRule>
  </conditionalFormatting>
  <conditionalFormatting sqref="J179:J180">
    <cfRule type="expression" dxfId="41" priority="67">
      <formula>MOD(ROW(),2)=0</formula>
    </cfRule>
  </conditionalFormatting>
  <conditionalFormatting sqref="C4:E4">
    <cfRule type="expression" dxfId="40" priority="60">
      <formula>MOD(ROW(),2)=0</formula>
    </cfRule>
  </conditionalFormatting>
  <conditionalFormatting sqref="F4 H4">
    <cfRule type="expression" dxfId="39" priority="59">
      <formula>MOD(ROW(),2)=0</formula>
    </cfRule>
  </conditionalFormatting>
  <conditionalFormatting sqref="I4 K4">
    <cfRule type="expression" dxfId="38" priority="58">
      <formula>MOD(ROW(),2)=0</formula>
    </cfRule>
  </conditionalFormatting>
  <conditionalFormatting sqref="B181:B187">
    <cfRule type="expression" dxfId="37" priority="57">
      <formula>MOD(ROW(),2)=0</formula>
    </cfRule>
  </conditionalFormatting>
  <conditionalFormatting sqref="C190:E190">
    <cfRule type="expression" dxfId="36" priority="39">
      <formula>MOD(ROW(),2)=0</formula>
    </cfRule>
  </conditionalFormatting>
  <conditionalFormatting sqref="H190">
    <cfRule type="expression" dxfId="35" priority="37">
      <formula>MOD(ROW(),2)=0</formula>
    </cfRule>
  </conditionalFormatting>
  <conditionalFormatting sqref="K190">
    <cfRule type="expression" dxfId="34" priority="35">
      <formula>MOD(ROW(),2)=0</formula>
    </cfRule>
  </conditionalFormatting>
  <conditionalFormatting sqref="F190:G190">
    <cfRule type="expression" dxfId="33" priority="34">
      <formula>MOD(ROW(),2)=0</formula>
    </cfRule>
  </conditionalFormatting>
  <conditionalFormatting sqref="I190:J190">
    <cfRule type="expression" dxfId="32" priority="33">
      <formula>MOD(ROW(),2)=0</formula>
    </cfRule>
  </conditionalFormatting>
  <conditionalFormatting sqref="E71:E77">
    <cfRule type="expression" dxfId="31" priority="32">
      <formula>MOD(ROW(),2)=0</formula>
    </cfRule>
  </conditionalFormatting>
  <conditionalFormatting sqref="C71:D77">
    <cfRule type="expression" dxfId="30" priority="31">
      <formula>MOD(ROW(),2)=0</formula>
    </cfRule>
  </conditionalFormatting>
  <conditionalFormatting sqref="C80:E81">
    <cfRule type="expression" dxfId="29" priority="30">
      <formula>MOD(ROW(),2)=0</formula>
    </cfRule>
  </conditionalFormatting>
  <conditionalFormatting sqref="E181:E187">
    <cfRule type="expression" dxfId="28" priority="29">
      <formula>MOD(ROW(),2)=0</formula>
    </cfRule>
  </conditionalFormatting>
  <conditionalFormatting sqref="C181:D187 I181:J187">
    <cfRule type="expression" dxfId="27" priority="28">
      <formula>MOD(ROW(),2)=0</formula>
    </cfRule>
  </conditionalFormatting>
  <conditionalFormatting sqref="C189:E189">
    <cfRule type="expression" dxfId="26" priority="27">
      <formula>MOD(ROW(),2)=0</formula>
    </cfRule>
  </conditionalFormatting>
  <conditionalFormatting sqref="K181:K187">
    <cfRule type="expression" dxfId="25" priority="26">
      <formula>MOD(ROW(),2)=0</formula>
    </cfRule>
  </conditionalFormatting>
  <conditionalFormatting sqref="K189">
    <cfRule type="expression" dxfId="24" priority="25">
      <formula>MOD(ROW(),2)=0</formula>
    </cfRule>
  </conditionalFormatting>
  <conditionalFormatting sqref="I189:J189">
    <cfRule type="expression" dxfId="23" priority="24">
      <formula>MOD(ROW(),2)=0</formula>
    </cfRule>
  </conditionalFormatting>
  <conditionalFormatting sqref="F181:G187">
    <cfRule type="expression" dxfId="22" priority="23">
      <formula>MOD(ROW(),2)=0</formula>
    </cfRule>
  </conditionalFormatting>
  <conditionalFormatting sqref="F189:G189">
    <cfRule type="expression" dxfId="21" priority="22">
      <formula>MOD(ROW(),2)=0</formula>
    </cfRule>
  </conditionalFormatting>
  <conditionalFormatting sqref="H181:H187">
    <cfRule type="expression" dxfId="20" priority="21">
      <formula>MOD(ROW(),2)=0</formula>
    </cfRule>
  </conditionalFormatting>
  <conditionalFormatting sqref="H189">
    <cfRule type="expression" dxfId="19" priority="20">
      <formula>MOD(ROW(),2)=0</formula>
    </cfRule>
  </conditionalFormatting>
  <conditionalFormatting sqref="G4">
    <cfRule type="expression" dxfId="18" priority="19">
      <formula>MOD(ROW(),2)=0</formula>
    </cfRule>
  </conditionalFormatting>
  <conditionalFormatting sqref="J4">
    <cfRule type="expression" dxfId="17" priority="18">
      <formula>MOD(ROW(),2)=0</formula>
    </cfRule>
  </conditionalFormatting>
  <conditionalFormatting sqref="G14:G15">
    <cfRule type="expression" dxfId="16" priority="17">
      <formula>MOD(ROW(),2)=0</formula>
    </cfRule>
  </conditionalFormatting>
  <conditionalFormatting sqref="J14:J15">
    <cfRule type="expression" dxfId="15" priority="16">
      <formula>MOD(ROW(),2)=0</formula>
    </cfRule>
  </conditionalFormatting>
  <conditionalFormatting sqref="G25:G26">
    <cfRule type="expression" dxfId="14" priority="15">
      <formula>MOD(ROW(),2)=0</formula>
    </cfRule>
  </conditionalFormatting>
  <conditionalFormatting sqref="J25:J26">
    <cfRule type="expression" dxfId="13" priority="14">
      <formula>MOD(ROW(),2)=0</formula>
    </cfRule>
  </conditionalFormatting>
  <conditionalFormatting sqref="G36:G37">
    <cfRule type="expression" dxfId="12" priority="13">
      <formula>MOD(ROW(),2)=0</formula>
    </cfRule>
  </conditionalFormatting>
  <conditionalFormatting sqref="J36:J37">
    <cfRule type="expression" dxfId="11" priority="12">
      <formula>MOD(ROW(),2)=0</formula>
    </cfRule>
  </conditionalFormatting>
  <conditionalFormatting sqref="G47:G48">
    <cfRule type="expression" dxfId="10" priority="11">
      <formula>MOD(ROW(),2)=0</formula>
    </cfRule>
  </conditionalFormatting>
  <conditionalFormatting sqref="J47:J48">
    <cfRule type="expression" dxfId="9" priority="10">
      <formula>MOD(ROW(),2)=0</formula>
    </cfRule>
  </conditionalFormatting>
  <conditionalFormatting sqref="G58:G59">
    <cfRule type="expression" dxfId="8" priority="9">
      <formula>MOD(ROW(),2)=0</formula>
    </cfRule>
  </conditionalFormatting>
  <conditionalFormatting sqref="J58:J59">
    <cfRule type="expression" dxfId="7" priority="8">
      <formula>MOD(ROW(),2)=0</formula>
    </cfRule>
  </conditionalFormatting>
  <conditionalFormatting sqref="G69:G70">
    <cfRule type="expression" dxfId="6" priority="7">
      <formula>MOD(ROW(),2)=0</formula>
    </cfRule>
  </conditionalFormatting>
  <conditionalFormatting sqref="J69:J70">
    <cfRule type="expression" dxfId="5" priority="6">
      <formula>MOD(ROW(),2)=0</formula>
    </cfRule>
  </conditionalFormatting>
  <conditionalFormatting sqref="G91:G92">
    <cfRule type="expression" dxfId="4" priority="5">
      <formula>MOD(ROW(),2)=0</formula>
    </cfRule>
  </conditionalFormatting>
  <conditionalFormatting sqref="G102:G103">
    <cfRule type="expression" dxfId="3" priority="4">
      <formula>MOD(ROW(),2)=0</formula>
    </cfRule>
  </conditionalFormatting>
  <conditionalFormatting sqref="J102:J103">
    <cfRule type="expression" dxfId="2" priority="3">
      <formula>MOD(ROW(),2)=0</formula>
    </cfRule>
  </conditionalFormatting>
  <conditionalFormatting sqref="G113:G114">
    <cfRule type="expression" dxfId="1" priority="2">
      <formula>MOD(ROW(),2)=0</formula>
    </cfRule>
  </conditionalFormatting>
  <conditionalFormatting sqref="J113:J11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ISS-OSS-ALTOSS Overall</vt:lpstr>
      <vt:lpstr>ISS-OSS-ALTOSS by Elementary</vt:lpstr>
      <vt:lpstr>ISS-OSS-ALTOSS by Middle School</vt:lpstr>
      <vt:lpstr>ISS-OSS-ALTOSS by High School</vt:lpstr>
      <vt:lpstr>ISS-OSS-ALTOSS by Grade</vt:lpstr>
      <vt:lpstr>'ISS-OSS-ALTOSS by Elementary'!Print_Titles</vt:lpstr>
      <vt:lpstr>'ISS-OSS-ALTOSS by Grade'!Print_Titles</vt:lpstr>
      <vt:lpstr>'ISS-OSS-ALTOSS by High School'!Print_Titles</vt:lpstr>
      <vt:lpstr>'ISS-OSS-ALTOSS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2020-12-03T20:16:39Z</cp:lastPrinted>
  <dcterms:created xsi:type="dcterms:W3CDTF">2020-06-19T14:25:36Z</dcterms:created>
  <dcterms:modified xsi:type="dcterms:W3CDTF">2021-04-13T19:29:40Z</dcterms:modified>
</cp:coreProperties>
</file>