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1 October 1st\"/>
    </mc:Choice>
  </mc:AlternateContent>
  <xr:revisionPtr revIDLastSave="0" documentId="13_ncr:1_{E146D2DE-E182-46DE-8C95-7D35B6F763E5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ELO Overall" sheetId="1" r:id="rId1"/>
    <sheet name="ELO By Elementary School" sheetId="6" r:id="rId2"/>
    <sheet name="ELO by Middle School" sheetId="10" r:id="rId3"/>
    <sheet name="ELO by High School" sheetId="11" r:id="rId4"/>
  </sheets>
  <definedNames>
    <definedName name="_xlnm.Print_Titles" localSheetId="1">'ELO By Elementary School'!$1:$4</definedName>
    <definedName name="_xlnm.Print_Titles" localSheetId="3">'ELO by High School'!$1:$4</definedName>
    <definedName name="_xlnm.Print_Titles" localSheetId="2">'ELO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11" l="1"/>
  <c r="C78" i="10"/>
  <c r="C76" i="10"/>
  <c r="C38" i="6"/>
  <c r="C50" i="6"/>
  <c r="C62" i="6"/>
  <c r="C74" i="6"/>
  <c r="C86" i="6"/>
  <c r="C98" i="6"/>
  <c r="C134" i="6"/>
  <c r="C146" i="6"/>
  <c r="C158" i="6"/>
  <c r="C170" i="6"/>
  <c r="C182" i="6"/>
  <c r="C194" i="6"/>
  <c r="C215" i="6"/>
  <c r="C83" i="10" s="1"/>
  <c r="C214" i="6"/>
  <c r="C82" i="10" s="1"/>
  <c r="C213" i="6"/>
  <c r="C81" i="10" s="1"/>
  <c r="C212" i="6"/>
  <c r="C80" i="10" s="1"/>
  <c r="C211" i="6"/>
  <c r="C79" i="10" s="1"/>
  <c r="C210" i="6"/>
  <c r="C78" i="11" s="1"/>
  <c r="C209" i="6"/>
  <c r="C77" i="10" s="1"/>
  <c r="C208" i="6"/>
  <c r="C76" i="11" s="1"/>
  <c r="E26" i="1"/>
  <c r="E27" i="1"/>
  <c r="E28" i="1"/>
  <c r="E29" i="1"/>
  <c r="E25" i="1"/>
  <c r="C62" i="10" l="1"/>
  <c r="C73" i="10"/>
  <c r="C14" i="10"/>
  <c r="C26" i="10"/>
  <c r="C38" i="10"/>
  <c r="C50" i="10"/>
  <c r="C82" i="11"/>
  <c r="C83" i="11"/>
  <c r="C79" i="11"/>
  <c r="C80" i="11"/>
  <c r="C81" i="11"/>
  <c r="C122" i="6"/>
  <c r="C26" i="6"/>
  <c r="C205" i="6"/>
  <c r="C110" i="6"/>
  <c r="C14" i="6"/>
  <c r="C77" i="11"/>
  <c r="C13" i="11"/>
  <c r="C25" i="11"/>
  <c r="C37" i="11"/>
  <c r="C49" i="11"/>
  <c r="C13" i="10"/>
  <c r="C25" i="10"/>
  <c r="C37" i="10"/>
  <c r="C49" i="10"/>
  <c r="C61" i="10"/>
  <c r="C13" i="6"/>
  <c r="C25" i="6"/>
  <c r="C37" i="6"/>
  <c r="C49" i="6"/>
  <c r="C61" i="6"/>
  <c r="C73" i="6"/>
  <c r="C85" i="6"/>
  <c r="C97" i="6"/>
  <c r="C109" i="6"/>
  <c r="C121" i="6"/>
  <c r="C133" i="6"/>
  <c r="C145" i="6"/>
  <c r="C157" i="6"/>
  <c r="C169" i="6"/>
  <c r="C181" i="6"/>
  <c r="D209" i="6"/>
  <c r="D210" i="6"/>
  <c r="D211" i="6"/>
  <c r="D212" i="6"/>
  <c r="D208" i="6"/>
  <c r="C193" i="6"/>
  <c r="C14" i="11" l="1"/>
  <c r="C26" i="11"/>
  <c r="C38" i="11"/>
  <c r="C50" i="11"/>
  <c r="C62" i="11"/>
  <c r="C73" i="11"/>
  <c r="D77" i="10"/>
  <c r="D78" i="10"/>
  <c r="D79" i="10"/>
  <c r="D80" i="10"/>
  <c r="D76" i="10"/>
  <c r="C85" i="11" l="1"/>
  <c r="C84" i="11"/>
  <c r="D80" i="11"/>
  <c r="D79" i="11"/>
  <c r="D78" i="11"/>
  <c r="D77" i="11"/>
  <c r="D76" i="11"/>
  <c r="C75" i="11"/>
  <c r="C74" i="11"/>
  <c r="D68" i="11"/>
  <c r="D67" i="11"/>
  <c r="D66" i="11"/>
  <c r="D65" i="11"/>
  <c r="C28" i="11"/>
  <c r="C27" i="11"/>
  <c r="D20" i="11"/>
  <c r="D19" i="11"/>
  <c r="D18" i="11"/>
  <c r="D17" i="11"/>
  <c r="C217" i="6"/>
  <c r="C216" i="6"/>
  <c r="C85" i="10"/>
  <c r="C84" i="10"/>
  <c r="D84" i="10"/>
  <c r="D65" i="10"/>
  <c r="D5" i="10"/>
  <c r="D28" i="11" l="1"/>
  <c r="D75" i="11"/>
  <c r="D27" i="11"/>
  <c r="D85" i="10"/>
  <c r="D217" i="6"/>
  <c r="D85" i="11"/>
  <c r="D74" i="11"/>
  <c r="D84" i="11"/>
  <c r="D216" i="6"/>
  <c r="D198" i="6" l="1"/>
  <c r="D199" i="6"/>
  <c r="D200" i="6"/>
  <c r="D197" i="6"/>
  <c r="D5" i="6"/>
  <c r="J16" i="1" l="1"/>
  <c r="J15" i="1"/>
  <c r="K8" i="1"/>
  <c r="K9" i="1"/>
  <c r="K10" i="1"/>
  <c r="K11" i="1"/>
  <c r="K7" i="1"/>
  <c r="K15" i="1" s="1"/>
  <c r="K16" i="1" l="1"/>
  <c r="E34" i="1"/>
  <c r="E33" i="1"/>
  <c r="B34" i="1"/>
  <c r="B33" i="1"/>
  <c r="D207" i="6" l="1"/>
  <c r="C207" i="6"/>
  <c r="D206" i="6"/>
  <c r="C206" i="6"/>
  <c r="C195" i="6"/>
  <c r="C124" i="6"/>
  <c r="C123" i="6"/>
  <c r="C40" i="6"/>
  <c r="C39" i="6"/>
  <c r="D137" i="6" l="1"/>
  <c r="D42" i="6"/>
  <c r="D127" i="6"/>
  <c r="D53" i="6"/>
  <c r="D29" i="6"/>
  <c r="D30" i="6"/>
  <c r="D31" i="6"/>
  <c r="D113" i="6"/>
  <c r="D115" i="6"/>
  <c r="D114" i="6"/>
  <c r="D17" i="6"/>
  <c r="D187" i="6"/>
  <c r="D185" i="6"/>
  <c r="D40" i="6" l="1"/>
  <c r="D39" i="6"/>
  <c r="D195" i="6"/>
  <c r="D124" i="6"/>
  <c r="D123" i="6"/>
</calcChain>
</file>

<file path=xl/sharedStrings.xml><?xml version="1.0" encoding="utf-8"?>
<sst xmlns="http://schemas.openxmlformats.org/spreadsheetml/2006/main" count="646" uniqueCount="77">
  <si>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</si>
  <si>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</si>
  <si>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</si>
  <si>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</si>
  <si>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</si>
  <si>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</si>
  <si>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</si>
  <si>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</si>
  <si>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</si>
  <si>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</si>
  <si>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</si>
  <si>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</si>
  <si>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</si>
  <si>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19-20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</si>
  <si>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</si>
  <si>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</si>
  <si>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</si>
  <si>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</si>
  <si>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</si>
  <si>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</si>
  <si>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</si>
  <si>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</si>
  <si>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</si>
  <si>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</si>
  <si>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</si>
  <si>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</si>
  <si>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</si>
  <si>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</si>
  <si>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</si>
  <si>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</si>
  <si>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</si>
  <si>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</si>
  <si>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</si>
  <si>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</si>
  <si>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</si>
  <si>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</si>
  <si>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</si>
  <si>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</si>
  <si>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2020-2021 SDIRC AAAP Goal 1: Student Achievement Progress Report</t>
  </si>
  <si>
    <t xml:space="preserve">** To protect the privacy of individual students, data are not reported when the total number of students in a group is fewer than 10. </t>
  </si>
  <si>
    <t>Sebastian River High School</t>
  </si>
  <si>
    <t>Vero Beach High School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</si>
  <si>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</si>
  <si>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</si>
  <si>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</si>
  <si>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</si>
  <si>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</si>
  <si>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</si>
  <si>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</si>
  <si>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</si>
  <si>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&lt;10</t>
  </si>
  <si>
    <t xml:space="preserve">5 Year Baseline for Attendance in Extended Learning Opportunities </t>
  </si>
  <si>
    <t>Source:  collected via survey from schools</t>
  </si>
  <si>
    <t>AAAP Action Step: 1.6, 1.17</t>
  </si>
  <si>
    <t>Student Ct</t>
  </si>
  <si>
    <t>% of Student Ct</t>
  </si>
  <si>
    <t>School Total</t>
  </si>
  <si>
    <t>District</t>
  </si>
  <si>
    <t>Pelican Island 
Elementary School</t>
  </si>
  <si>
    <t>All High Schools</t>
  </si>
  <si>
    <t>Indian River Charter 
High School</t>
  </si>
  <si>
    <t>High Total</t>
  </si>
  <si>
    <t>Sebastian Charter Junior
High School</t>
  </si>
  <si>
    <t xml:space="preserve">North County Charter </t>
  </si>
  <si>
    <t>AAAP Action Step: 
1.6, 1.17</t>
  </si>
  <si>
    <t>This data was not tracked systematically prior to the adoption of the 
2019-2020 AAAP.</t>
  </si>
  <si>
    <t>**</t>
  </si>
  <si>
    <t>2020-21 Progress Measure Data as of 
October 7, 2020**</t>
  </si>
  <si>
    <t>Source:  Collected via survey from schools</t>
  </si>
  <si>
    <t>Total Count of Students Participating in Extended Learning Opportunities  (ELO)</t>
  </si>
  <si>
    <t>Total Count of Students Participating in Extended Learning Opportunities (ELO) by Elementary School as of
October 7, 2020**</t>
  </si>
  <si>
    <t>***</t>
  </si>
  <si>
    <t>Imagine South Vero
(for reporting purposes all grades K-8 are reported here)</t>
  </si>
  <si>
    <t>St. Peter's Academy
(for reporting purposes all grades K-6 are reported here)'</t>
  </si>
  <si>
    <t>Total Count of Students Participating in Extended Learning Opportunities (ELO) by Middle School as of 
October 7, 2020**</t>
  </si>
  <si>
    <t>Alternative Education Center
(for reporting purposes all grades 
6-12 are reported here)</t>
  </si>
  <si>
    <t>Wabasso School
 (for reporting purposes all grades 
K-12 are reported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</si>
</sst>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2">
    <xf numFmtId="0" fontId="0" fillId="0" borderId="0" xfId="0"/>
    <xf numFmtId="0" fontId="4" fillId="0" borderId="0" xfId="0" applyFont="1" applyBorder="1" applyAlignment="1">
      <alignment horizontal="center" vertical="top"/>
    </xf>
    <xf numFmtId="0" fontId="3" fillId="9" borderId="15" xfId="0" applyFont="1" applyFill="1" applyBorder="1" applyAlignment="1">
      <alignment horizontal="center" vertical="center" wrapText="1"/>
    </xf>
    <xf numFmtId="9" fontId="4" fillId="0" borderId="18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14" fontId="3" fillId="10" borderId="38" xfId="0" applyNumberFormat="1" applyFont="1" applyFill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9" fontId="0" fillId="0" borderId="18" xfId="1" applyFont="1" applyBorder="1" applyAlignment="1">
      <alignment horizontal="center"/>
    </xf>
    <xf numFmtId="0" fontId="4" fillId="0" borderId="41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right" vertical="center" wrapText="1"/>
    </xf>
    <xf numFmtId="0" fontId="8" fillId="5" borderId="42" xfId="0" applyNumberFormat="1" applyFont="1" applyFill="1" applyBorder="1" applyAlignment="1">
      <alignment horizontal="right" vertical="center"/>
    </xf>
    <xf numFmtId="0" fontId="8" fillId="5" borderId="19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9" fontId="4" fillId="0" borderId="9" xfId="0" applyNumberFormat="1" applyFont="1" applyBorder="1" applyAlignment="1">
      <alignment horizontal="center" vertical="center"/>
    </xf>
    <xf numFmtId="14" fontId="3" fillId="0" borderId="40" xfId="0" applyNumberFormat="1" applyFont="1" applyBorder="1" applyAlignment="1">
      <alignment horizontal="center" wrapText="1"/>
    </xf>
    <xf numFmtId="14" fontId="3" fillId="0" borderId="43" xfId="0" applyNumberFormat="1" applyFont="1" applyBorder="1" applyAlignment="1">
      <alignment horizontal="center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3" fillId="11" borderId="41" xfId="0" applyFont="1" applyFill="1" applyBorder="1" applyAlignment="1">
      <alignment horizontal="center" vertical="center" wrapText="1"/>
    </xf>
    <xf numFmtId="9" fontId="4" fillId="0" borderId="44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 wrapText="1"/>
    </xf>
    <xf numFmtId="9" fontId="4" fillId="0" borderId="14" xfId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0" fillId="0" borderId="0" xfId="0" applyFont="1"/>
    <xf numFmtId="0" fontId="3" fillId="15" borderId="41" xfId="0" applyFont="1" applyFill="1" applyBorder="1" applyAlignment="1">
      <alignment horizontal="center" vertical="center" wrapText="1"/>
    </xf>
    <xf numFmtId="0" fontId="3" fillId="14" borderId="41" xfId="0" applyFont="1" applyFill="1" applyBorder="1" applyAlignment="1">
      <alignment horizontal="center" vertical="center" wrapText="1"/>
    </xf>
    <xf numFmtId="0" fontId="8" fillId="5" borderId="48" xfId="0" applyNumberFormat="1" applyFont="1" applyFill="1" applyBorder="1" applyAlignment="1">
      <alignment horizontal="righ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0" fillId="0" borderId="9" xfId="1" applyFont="1" applyBorder="1" applyAlignment="1">
      <alignment horizontal="center"/>
    </xf>
    <xf numFmtId="9" fontId="4" fillId="0" borderId="12" xfId="1" applyFont="1" applyBorder="1" applyAlignment="1">
      <alignment horizontal="center" vertical="center"/>
    </xf>
    <xf numFmtId="14" fontId="3" fillId="10" borderId="37" xfId="0" applyNumberFormat="1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vertical="center" wrapText="1"/>
    </xf>
    <xf numFmtId="0" fontId="3" fillId="5" borderId="42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9" fontId="0" fillId="0" borderId="12" xfId="1" applyFont="1" applyBorder="1" applyAlignment="1">
      <alignment horizontal="center"/>
    </xf>
    <xf numFmtId="9" fontId="4" fillId="0" borderId="9" xfId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/>
    </xf>
    <xf numFmtId="9" fontId="4" fillId="0" borderId="12" xfId="1" applyFont="1" applyBorder="1" applyAlignment="1">
      <alignment horizontal="center" vertical="center" wrapText="1"/>
    </xf>
    <xf numFmtId="9" fontId="4" fillId="0" borderId="18" xfId="1" applyFont="1" applyBorder="1" applyAlignment="1">
      <alignment horizontal="center" vertical="center"/>
    </xf>
    <xf numFmtId="9" fontId="4" fillId="0" borderId="44" xfId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0" fontId="0" fillId="0" borderId="0" xfId="0" applyNumberFormat="1"/>
    <xf numFmtId="0" fontId="3" fillId="0" borderId="56" xfId="0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8" borderId="8" xfId="0" applyNumberFormat="1" applyFont="1" applyFill="1" applyBorder="1" applyAlignment="1">
      <alignment horizontal="left" vertical="center"/>
    </xf>
    <xf numFmtId="0" fontId="4" fillId="8" borderId="34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19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4" fillId="8" borderId="22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35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3" fillId="7" borderId="15" xfId="0" applyNumberFormat="1" applyFont="1" applyFill="1" applyBorder="1" applyAlignment="1">
      <alignment horizontal="left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39" xfId="0" applyNumberFormat="1" applyFont="1" applyFill="1" applyBorder="1" applyAlignment="1">
      <alignment horizontal="left" vertical="center"/>
    </xf>
    <xf numFmtId="0" fontId="4" fillId="8" borderId="4" xfId="0" applyNumberFormat="1" applyFont="1" applyFill="1" applyBorder="1" applyAlignment="1">
      <alignment horizontal="left" vertical="center"/>
    </xf>
    <xf numFmtId="0" fontId="4" fillId="8" borderId="14" xfId="0" applyNumberFormat="1" applyFont="1" applyFill="1" applyBorder="1" applyAlignment="1">
      <alignment horizontal="left" vertical="center"/>
    </xf>
    <xf numFmtId="9" fontId="0" fillId="0" borderId="52" xfId="1" applyFont="1" applyBorder="1" applyAlignment="1">
      <alignment horizontal="center"/>
    </xf>
    <xf numFmtId="9" fontId="0" fillId="0" borderId="44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4" fillId="0" borderId="11" xfId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wrapText="1"/>
    </xf>
    <xf numFmtId="14" fontId="3" fillId="0" borderId="50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wrapText="1"/>
    </xf>
    <xf numFmtId="9" fontId="4" fillId="0" borderId="9" xfId="1" applyFont="1" applyBorder="1" applyAlignment="1">
      <alignment horizontal="center" wrapText="1"/>
    </xf>
    <xf numFmtId="9" fontId="0" fillId="0" borderId="1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4" fillId="0" borderId="1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left" wrapText="1"/>
    </xf>
    <xf numFmtId="0" fontId="4" fillId="6" borderId="25" xfId="0" applyFont="1" applyFill="1" applyBorder="1" applyAlignment="1">
      <alignment horizontal="left" wrapText="1"/>
    </xf>
    <xf numFmtId="0" fontId="4" fillId="6" borderId="26" xfId="0" applyFont="1" applyFill="1" applyBorder="1" applyAlignment="1">
      <alignment horizontal="left" wrapText="1"/>
    </xf>
    <xf numFmtId="0" fontId="4" fillId="6" borderId="15" xfId="0" applyFont="1" applyFill="1" applyBorder="1" applyAlignment="1">
      <alignment horizontal="left" vertical="top" wrapText="1"/>
    </xf>
    <xf numFmtId="0" fontId="4" fillId="6" borderId="25" xfId="0" applyFont="1" applyFill="1" applyBorder="1" applyAlignment="1">
      <alignment horizontal="left" vertical="top" wrapText="1"/>
    </xf>
    <xf numFmtId="0" fontId="4" fillId="6" borderId="26" xfId="0" applyFont="1" applyFill="1" applyBorder="1" applyAlignment="1">
      <alignment horizontal="left" vertical="top" wrapText="1"/>
    </xf>
    <xf numFmtId="0" fontId="4" fillId="13" borderId="4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9" borderId="31" xfId="0" applyNumberFormat="1" applyFont="1" applyFill="1" applyBorder="1" applyAlignment="1">
      <alignment horizontal="center" vertical="center"/>
    </xf>
    <xf numFmtId="0" fontId="3" fillId="9" borderId="33" xfId="0" applyNumberFormat="1" applyFont="1" applyFill="1" applyBorder="1" applyAlignment="1">
      <alignment horizontal="center" vertical="center"/>
    </xf>
    <xf numFmtId="3" fontId="3" fillId="9" borderId="15" xfId="0" applyNumberFormat="1" applyFont="1" applyFill="1" applyBorder="1" applyAlignment="1">
      <alignment horizontal="center" vertical="center"/>
    </xf>
    <xf numFmtId="0" fontId="3" fillId="9" borderId="25" xfId="0" applyNumberFormat="1" applyFont="1" applyFill="1" applyBorder="1" applyAlignment="1">
      <alignment horizontal="center" vertical="center"/>
    </xf>
    <xf numFmtId="0" fontId="3" fillId="9" borderId="26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4" fontId="3" fillId="0" borderId="47" xfId="0" applyNumberFormat="1" applyFont="1" applyBorder="1" applyAlignment="1">
      <alignment horizontal="center" wrapText="1"/>
    </xf>
    <xf numFmtId="9" fontId="0" fillId="0" borderId="17" xfId="1" applyFont="1" applyBorder="1" applyAlignment="1">
      <alignment horizontal="center"/>
    </xf>
    <xf numFmtId="9" fontId="0" fillId="0" borderId="18" xfId="1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19" xfId="0" applyFont="1" applyFill="1" applyBorder="1" applyAlignment="1">
      <alignment horizontal="center" vertical="center" textRotation="90"/>
    </xf>
    <xf numFmtId="0" fontId="2" fillId="4" borderId="20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 wrapText="1"/>
    </xf>
    <xf numFmtId="0" fontId="3" fillId="14" borderId="8" xfId="0" applyNumberFormat="1" applyFont="1" applyFill="1" applyBorder="1" applyAlignment="1">
      <alignment horizontal="center" vertical="center"/>
    </xf>
    <xf numFmtId="0" fontId="3" fillId="14" borderId="9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textRotation="90"/>
    </xf>
    <xf numFmtId="0" fontId="2" fillId="7" borderId="19" xfId="0" applyFont="1" applyFill="1" applyBorder="1" applyAlignment="1">
      <alignment horizontal="center" vertical="center" textRotation="90"/>
    </xf>
    <xf numFmtId="0" fontId="2" fillId="7" borderId="20" xfId="0" applyFont="1" applyFill="1" applyBorder="1" applyAlignment="1">
      <alignment horizontal="center" vertical="center" textRotation="90"/>
    </xf>
    <xf numFmtId="0" fontId="2" fillId="7" borderId="5" xfId="0" applyFont="1" applyFill="1" applyBorder="1" applyAlignment="1">
      <alignment horizontal="center" vertical="center" textRotation="90" wrapText="1"/>
    </xf>
    <xf numFmtId="3" fontId="3" fillId="15" borderId="19" xfId="0" applyNumberFormat="1" applyFont="1" applyFill="1" applyBorder="1" applyAlignment="1">
      <alignment horizontal="center" vertical="center"/>
    </xf>
    <xf numFmtId="0" fontId="3" fillId="15" borderId="22" xfId="0" applyNumberFormat="1" applyFont="1" applyFill="1" applyBorder="1" applyAlignment="1">
      <alignment horizontal="center" vertical="center"/>
    </xf>
    <xf numFmtId="0" fontId="3" fillId="11" borderId="19" xfId="0" applyNumberFormat="1" applyFont="1" applyFill="1" applyBorder="1" applyAlignment="1">
      <alignment horizontal="center" vertical="center"/>
    </xf>
    <xf numFmtId="0" fontId="3" fillId="11" borderId="22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4" fillId="14" borderId="53" xfId="0" applyFont="1" applyFill="1" applyBorder="1" applyAlignment="1">
      <alignment horizontal="left" vertical="top" wrapText="1"/>
    </xf>
    <xf numFmtId="0" fontId="4" fillId="14" borderId="54" xfId="0" applyFont="1" applyFill="1" applyBorder="1" applyAlignment="1">
      <alignment horizontal="left" vertical="top" wrapText="1"/>
    </xf>
    <xf numFmtId="0" fontId="4" fillId="14" borderId="55" xfId="0" applyFont="1" applyFill="1" applyBorder="1" applyAlignment="1">
      <alignment horizontal="left" vertical="top" wrapText="1"/>
    </xf>
    <xf numFmtId="0" fontId="3" fillId="11" borderId="8" xfId="0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38" xfId="0" applyFont="1" applyFill="1" applyBorder="1" applyAlignment="1">
      <alignment horizontal="center" vertical="center" textRotation="90"/>
    </xf>
    <xf numFmtId="3" fontId="3" fillId="15" borderId="8" xfId="1" applyNumberFormat="1" applyFont="1" applyFill="1" applyBorder="1" applyAlignment="1">
      <alignment horizontal="center" vertical="center"/>
    </xf>
    <xf numFmtId="0" fontId="3" fillId="15" borderId="9" xfId="1" applyNumberFormat="1" applyFont="1" applyFill="1" applyBorder="1" applyAlignment="1">
      <alignment horizontal="center" vertical="center"/>
    </xf>
    <xf numFmtId="0" fontId="4" fillId="14" borderId="53" xfId="0" applyFont="1" applyFill="1" applyBorder="1" applyAlignment="1">
      <alignment horizontal="left" vertical="center"/>
    </xf>
    <xf numFmtId="0" fontId="3" fillId="14" borderId="54" xfId="0" applyFont="1" applyFill="1" applyBorder="1" applyAlignment="1">
      <alignment horizontal="left" vertical="center"/>
    </xf>
    <xf numFmtId="0" fontId="3" fillId="14" borderId="55" xfId="0" applyFont="1" applyFill="1" applyBorder="1" applyAlignment="1">
      <alignment horizontal="left" vertical="center"/>
    </xf>
    <xf numFmtId="0" fontId="2" fillId="10" borderId="45" xfId="0" applyFont="1" applyFill="1" applyBorder="1" applyAlignment="1">
      <alignment horizontal="center"/>
    </xf>
    <xf numFmtId="0" fontId="2" fillId="10" borderId="46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6" xfId="0" applyFont="1" applyFill="1" applyBorder="1" applyAlignment="1">
      <alignment horizontal="center" vertical="center" textRotation="90"/>
    </xf>
    <xf numFmtId="0" fontId="2" fillId="7" borderId="38" xfId="0" applyFont="1" applyFill="1" applyBorder="1" applyAlignment="1">
      <alignment horizontal="center" vertical="center" textRotation="90"/>
    </xf>
    <xf numFmtId="0" fontId="2" fillId="4" borderId="45" xfId="0" applyFont="1" applyFill="1" applyBorder="1" applyAlignment="1">
      <alignment horizontal="center" vertical="center" textRotation="90" wrapText="1"/>
    </xf>
    <xf numFmtId="0" fontId="3" fillId="11" borderId="19" xfId="2" applyNumberFormat="1" applyFont="1" applyFill="1" applyBorder="1" applyAlignment="1">
      <alignment horizontal="center" vertical="center"/>
    </xf>
    <xf numFmtId="0" fontId="3" fillId="11" borderId="22" xfId="2" applyNumberFormat="1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left" vertical="center"/>
    </xf>
    <xf numFmtId="0" fontId="4" fillId="14" borderId="25" xfId="0" applyFont="1" applyFill="1" applyBorder="1" applyAlignment="1">
      <alignment horizontal="left" vertical="center"/>
    </xf>
    <xf numFmtId="0" fontId="4" fillId="14" borderId="26" xfId="0" applyFont="1" applyFill="1" applyBorder="1" applyAlignment="1">
      <alignment horizontal="left" vertical="center"/>
    </xf>
    <xf numFmtId="0" fontId="2" fillId="7" borderId="45" xfId="0" applyFont="1" applyFill="1" applyBorder="1" applyAlignment="1">
      <alignment horizontal="center" vertical="center" textRotation="90" wrapText="1"/>
    </xf>
    <xf numFmtId="0" fontId="3" fillId="11" borderId="8" xfId="1" applyNumberFormat="1" applyFont="1" applyFill="1" applyBorder="1" applyAlignment="1">
      <alignment horizontal="center" vertical="center"/>
    </xf>
    <xf numFmtId="0" fontId="3" fillId="11" borderId="9" xfId="1" applyNumberFormat="1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/>
    </xf>
    <xf numFmtId="0" fontId="2" fillId="7" borderId="42" xfId="0" applyFont="1" applyFill="1" applyBorder="1" applyAlignment="1">
      <alignment horizontal="center" vertical="center" textRotation="90"/>
    </xf>
    <xf numFmtId="0" fontId="4" fillId="14" borderId="54" xfId="0" applyFont="1" applyFill="1" applyBorder="1" applyAlignment="1">
      <alignment horizontal="left" vertical="center"/>
    </xf>
    <xf numFmtId="0" fontId="4" fillId="14" borderId="55" xfId="0" applyFont="1" applyFill="1" applyBorder="1" applyAlignment="1">
      <alignment horizontal="left" vertical="center"/>
    </xf>
    <xf numFmtId="0" fontId="9" fillId="14" borderId="53" xfId="0" applyFont="1" applyFill="1" applyBorder="1" applyAlignment="1">
      <alignment horizontal="left" vertical="top" wrapText="1"/>
    </xf>
    <xf numFmtId="0" fontId="9" fillId="14" borderId="54" xfId="0" applyFont="1" applyFill="1" applyBorder="1" applyAlignment="1">
      <alignment horizontal="left" vertical="top" wrapText="1"/>
    </xf>
    <xf numFmtId="0" fontId="9" fillId="14" borderId="55" xfId="0" applyFont="1" applyFill="1" applyBorder="1" applyAlignment="1">
      <alignment horizontal="left" vertical="top" wrapText="1"/>
    </xf>
    <xf numFmtId="0" fontId="4" fillId="14" borderId="16" xfId="0" applyFont="1" applyFill="1" applyBorder="1" applyAlignment="1">
      <alignment horizontal="center" vertical="center" wrapText="1"/>
    </xf>
    <xf numFmtId="9" fontId="4" fillId="14" borderId="18" xfId="0" applyNumberFormat="1" applyFont="1" applyFill="1" applyBorder="1" applyAlignment="1">
      <alignment horizontal="center" vertical="center" wrapText="1"/>
    </xf>
    <xf numFmtId="0" fontId="4" fillId="14" borderId="10" xfId="0" applyNumberFormat="1" applyFont="1" applyFill="1" applyBorder="1" applyAlignment="1">
      <alignment horizontal="center" vertical="center"/>
    </xf>
    <xf numFmtId="9" fontId="4" fillId="14" borderId="12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13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K47"/>
  <sheetViews>
    <sheetView tabSelected="1" zoomScaleNormal="100" workbookViewId="0">
      <selection activeCell="I20" sqref="I20"/>
    </sheetView>
  </sheetViews>
  <sheetFormatPr defaultRowHeight="15" x14ac:dyDescent="0.25"/>
  <cols>
    <col min="1" max="1" width="14.5703125" customWidth="1"/>
    <col min="2" max="2" width="7.7109375" bestFit="1" customWidth="1"/>
    <col min="3" max="9" width="8.140625" customWidth="1"/>
    <col min="10" max="10" width="13.5703125" bestFit="1" customWidth="1"/>
    <col min="11" max="11" width="13.5703125" customWidth="1"/>
  </cols>
  <sheetData>
    <row r="1" spans="1:11" ht="18.75" customHeight="1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3.75" customHeight="1" thickBot="1" x14ac:dyDescent="0.3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" customHeight="1" x14ac:dyDescent="0.25">
      <c r="A3" s="74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ht="9" customHeight="1" thickBot="1" x14ac:dyDescent="0.3">
      <c r="A4" s="77"/>
      <c r="B4" s="78"/>
      <c r="C4" s="78"/>
      <c r="D4" s="78"/>
      <c r="E4" s="78"/>
      <c r="F4" s="78"/>
      <c r="G4" s="78"/>
      <c r="H4" s="78"/>
      <c r="I4" s="78"/>
      <c r="J4" s="78"/>
      <c r="K4" s="79"/>
    </row>
    <row r="5" spans="1:11" ht="25.5" x14ac:dyDescent="0.25">
      <c r="A5" s="44" t="s">
        <v>53</v>
      </c>
      <c r="B5" s="71" t="s">
        <v>14</v>
      </c>
      <c r="C5" s="72"/>
      <c r="D5" s="71" t="s">
        <v>1</v>
      </c>
      <c r="E5" s="72"/>
      <c r="F5" s="71" t="s">
        <v>2</v>
      </c>
      <c r="G5" s="72"/>
      <c r="H5" s="71" t="s">
        <v>3</v>
      </c>
      <c r="I5" s="72"/>
      <c r="J5" s="81" t="s">
        <v>13</v>
      </c>
      <c r="K5" s="82"/>
    </row>
    <row r="6" spans="1:11" ht="37.5" thickBot="1" x14ac:dyDescent="0.3">
      <c r="A6" s="8" t="s">
        <v>0</v>
      </c>
      <c r="B6" s="7" t="s">
        <v>54</v>
      </c>
      <c r="C6" s="9" t="s">
        <v>55</v>
      </c>
      <c r="D6" s="7" t="s">
        <v>54</v>
      </c>
      <c r="E6" s="9" t="s">
        <v>55</v>
      </c>
      <c r="F6" s="7" t="s">
        <v>54</v>
      </c>
      <c r="G6" s="9" t="s">
        <v>55</v>
      </c>
      <c r="H6" s="7" t="s">
        <v>54</v>
      </c>
      <c r="I6" s="9" t="s">
        <v>55</v>
      </c>
      <c r="J6" s="50" t="s">
        <v>54</v>
      </c>
      <c r="K6" s="51" t="s">
        <v>55</v>
      </c>
    </row>
    <row r="7" spans="1:11" ht="15" customHeight="1" x14ac:dyDescent="0.25">
      <c r="A7" s="10" t="s">
        <v>4</v>
      </c>
      <c r="B7" s="130" t="s">
        <v>65</v>
      </c>
      <c r="C7" s="131"/>
      <c r="D7" s="131"/>
      <c r="E7" s="131"/>
      <c r="F7" s="131"/>
      <c r="G7" s="131"/>
      <c r="H7" s="131"/>
      <c r="I7" s="131"/>
      <c r="J7" s="12">
        <v>1512</v>
      </c>
      <c r="K7" s="15">
        <f>J7/$J$14</f>
        <v>0.51923076923076927</v>
      </c>
    </row>
    <row r="8" spans="1:11" x14ac:dyDescent="0.25">
      <c r="A8" s="11" t="s">
        <v>5</v>
      </c>
      <c r="B8" s="132"/>
      <c r="C8" s="133"/>
      <c r="D8" s="133"/>
      <c r="E8" s="133"/>
      <c r="F8" s="133"/>
      <c r="G8" s="133"/>
      <c r="H8" s="133"/>
      <c r="I8" s="133"/>
      <c r="J8" s="13">
        <v>653</v>
      </c>
      <c r="K8" s="42">
        <f t="shared" ref="K8:K11" si="0">J8/$J$14</f>
        <v>0.2242445054945055</v>
      </c>
    </row>
    <row r="9" spans="1:11" x14ac:dyDescent="0.25">
      <c r="A9" s="11" t="s">
        <v>6</v>
      </c>
      <c r="B9" s="132"/>
      <c r="C9" s="133"/>
      <c r="D9" s="133"/>
      <c r="E9" s="133"/>
      <c r="F9" s="133"/>
      <c r="G9" s="133"/>
      <c r="H9" s="133"/>
      <c r="I9" s="133"/>
      <c r="J9" s="13">
        <v>582</v>
      </c>
      <c r="K9" s="42">
        <f t="shared" si="0"/>
        <v>0.19986263736263737</v>
      </c>
    </row>
    <row r="10" spans="1:11" x14ac:dyDescent="0.25">
      <c r="A10" s="11" t="s">
        <v>7</v>
      </c>
      <c r="B10" s="132"/>
      <c r="C10" s="133"/>
      <c r="D10" s="133"/>
      <c r="E10" s="133"/>
      <c r="F10" s="133"/>
      <c r="G10" s="133"/>
      <c r="H10" s="133"/>
      <c r="I10" s="133"/>
      <c r="J10" s="13">
        <v>111</v>
      </c>
      <c r="K10" s="42">
        <f t="shared" si="0"/>
        <v>3.8118131868131871E-2</v>
      </c>
    </row>
    <row r="11" spans="1:11" x14ac:dyDescent="0.25">
      <c r="A11" s="11" t="s">
        <v>8</v>
      </c>
      <c r="B11" s="132"/>
      <c r="C11" s="133"/>
      <c r="D11" s="133"/>
      <c r="E11" s="133"/>
      <c r="F11" s="133"/>
      <c r="G11" s="133"/>
      <c r="H11" s="133"/>
      <c r="I11" s="133"/>
      <c r="J11" s="13">
        <v>49</v>
      </c>
      <c r="K11" s="42">
        <f t="shared" si="0"/>
        <v>1.6826923076923076E-2</v>
      </c>
    </row>
    <row r="12" spans="1:11" x14ac:dyDescent="0.25">
      <c r="A12" s="11" t="s">
        <v>9</v>
      </c>
      <c r="B12" s="132"/>
      <c r="C12" s="133"/>
      <c r="D12" s="133"/>
      <c r="E12" s="133"/>
      <c r="F12" s="133"/>
      <c r="G12" s="133"/>
      <c r="H12" s="133"/>
      <c r="I12" s="133"/>
      <c r="J12" s="13" t="s">
        <v>50</v>
      </c>
      <c r="K12" s="42" t="s">
        <v>66</v>
      </c>
    </row>
    <row r="13" spans="1:11" ht="15.75" thickBot="1" x14ac:dyDescent="0.3">
      <c r="A13" s="11" t="s">
        <v>10</v>
      </c>
      <c r="B13" s="132"/>
      <c r="C13" s="133"/>
      <c r="D13" s="133"/>
      <c r="E13" s="133"/>
      <c r="F13" s="133"/>
      <c r="G13" s="133"/>
      <c r="H13" s="133"/>
      <c r="I13" s="133"/>
      <c r="J13" s="14" t="s">
        <v>50</v>
      </c>
      <c r="K13" s="52" t="s">
        <v>66</v>
      </c>
    </row>
    <row r="14" spans="1:11" ht="15.75" thickBot="1" x14ac:dyDescent="0.3">
      <c r="A14" s="2" t="s">
        <v>11</v>
      </c>
      <c r="B14" s="132"/>
      <c r="C14" s="133"/>
      <c r="D14" s="133"/>
      <c r="E14" s="133"/>
      <c r="F14" s="133"/>
      <c r="G14" s="133"/>
      <c r="H14" s="133"/>
      <c r="I14" s="134"/>
      <c r="J14" s="138">
        <v>2912</v>
      </c>
      <c r="K14" s="139"/>
    </row>
    <row r="15" spans="1:11" x14ac:dyDescent="0.25">
      <c r="A15" s="45" t="s">
        <v>15</v>
      </c>
      <c r="B15" s="132"/>
      <c r="C15" s="133"/>
      <c r="D15" s="133"/>
      <c r="E15" s="133"/>
      <c r="F15" s="133"/>
      <c r="G15" s="133"/>
      <c r="H15" s="133"/>
      <c r="I15" s="134"/>
      <c r="J15" s="228">
        <f>J7-J9</f>
        <v>930</v>
      </c>
      <c r="K15" s="229">
        <f>K7-K9</f>
        <v>0.3193681318681319</v>
      </c>
    </row>
    <row r="16" spans="1:11" ht="15.75" thickBot="1" x14ac:dyDescent="0.3">
      <c r="A16" s="46" t="s">
        <v>16</v>
      </c>
      <c r="B16" s="135"/>
      <c r="C16" s="136"/>
      <c r="D16" s="136"/>
      <c r="E16" s="136"/>
      <c r="F16" s="136"/>
      <c r="G16" s="136"/>
      <c r="H16" s="136"/>
      <c r="I16" s="137"/>
      <c r="J16" s="230">
        <f>J7-J8</f>
        <v>859</v>
      </c>
      <c r="K16" s="231">
        <f>K7-K8</f>
        <v>0.2949862637362638</v>
      </c>
    </row>
    <row r="17" spans="1:11" ht="15.75" customHeight="1" x14ac:dyDescent="0.25">
      <c r="A17" s="129" t="s">
        <v>52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ht="4.5" customHeight="1" thickBot="1" x14ac:dyDescent="0.3"/>
    <row r="19" spans="1:11" ht="15" customHeight="1" x14ac:dyDescent="0.25">
      <c r="A19" s="145" t="s">
        <v>67</v>
      </c>
      <c r="B19" s="146"/>
      <c r="C19" s="146"/>
      <c r="D19" s="146"/>
      <c r="E19" s="146"/>
      <c r="F19" s="146"/>
      <c r="G19" s="147"/>
    </row>
    <row r="20" spans="1:11" ht="31.5" customHeight="1" thickBot="1" x14ac:dyDescent="0.3">
      <c r="A20" s="148"/>
      <c r="B20" s="149"/>
      <c r="C20" s="149"/>
      <c r="D20" s="149"/>
      <c r="E20" s="149"/>
      <c r="F20" s="149"/>
      <c r="G20" s="150"/>
    </row>
    <row r="21" spans="1:11" ht="13.5" customHeight="1" x14ac:dyDescent="0.25">
      <c r="A21" s="164" t="s">
        <v>53</v>
      </c>
      <c r="B21" s="151" t="s">
        <v>69</v>
      </c>
      <c r="C21" s="152"/>
      <c r="D21" s="152"/>
      <c r="E21" s="152"/>
      <c r="F21" s="152"/>
      <c r="G21" s="153"/>
    </row>
    <row r="22" spans="1:11" ht="13.5" customHeight="1" x14ac:dyDescent="0.25">
      <c r="A22" s="165"/>
      <c r="B22" s="154"/>
      <c r="C22" s="155"/>
      <c r="D22" s="155"/>
      <c r="E22" s="155"/>
      <c r="F22" s="155"/>
      <c r="G22" s="156"/>
    </row>
    <row r="23" spans="1:11" ht="15.75" thickBot="1" x14ac:dyDescent="0.3">
      <c r="A23" s="166"/>
      <c r="B23" s="157"/>
      <c r="C23" s="158"/>
      <c r="D23" s="158"/>
      <c r="E23" s="158"/>
      <c r="F23" s="158"/>
      <c r="G23" s="159"/>
    </row>
    <row r="24" spans="1:11" ht="13.5" customHeight="1" thickBot="1" x14ac:dyDescent="0.3">
      <c r="A24" s="22" t="s">
        <v>0</v>
      </c>
      <c r="B24" s="107" t="s">
        <v>54</v>
      </c>
      <c r="C24" s="108"/>
      <c r="D24" s="108"/>
      <c r="E24" s="108" t="s">
        <v>55</v>
      </c>
      <c r="F24" s="108"/>
      <c r="G24" s="169"/>
    </row>
    <row r="25" spans="1:11" ht="13.5" customHeight="1" x14ac:dyDescent="0.25">
      <c r="A25" s="11" t="s">
        <v>4</v>
      </c>
      <c r="B25" s="109">
        <v>652</v>
      </c>
      <c r="C25" s="110"/>
      <c r="D25" s="110"/>
      <c r="E25" s="170">
        <f>B25/$B$32</f>
        <v>0.55821917808219179</v>
      </c>
      <c r="F25" s="170"/>
      <c r="G25" s="171"/>
    </row>
    <row r="26" spans="1:11" ht="13.5" customHeight="1" x14ac:dyDescent="0.25">
      <c r="A26" s="11" t="s">
        <v>5</v>
      </c>
      <c r="B26" s="111">
        <v>178</v>
      </c>
      <c r="C26" s="112"/>
      <c r="D26" s="112"/>
      <c r="E26" s="115">
        <f t="shared" ref="E26:E29" si="1">B26/$B$32</f>
        <v>0.1523972602739726</v>
      </c>
      <c r="F26" s="115"/>
      <c r="G26" s="116"/>
    </row>
    <row r="27" spans="1:11" ht="13.5" customHeight="1" x14ac:dyDescent="0.25">
      <c r="A27" s="11" t="s">
        <v>6</v>
      </c>
      <c r="B27" s="113">
        <v>207</v>
      </c>
      <c r="C27" s="114"/>
      <c r="D27" s="114"/>
      <c r="E27" s="117">
        <f t="shared" si="1"/>
        <v>0.17722602739726026</v>
      </c>
      <c r="F27" s="117"/>
      <c r="G27" s="118"/>
    </row>
    <row r="28" spans="1:11" ht="13.5" customHeight="1" x14ac:dyDescent="0.25">
      <c r="A28" s="11" t="s">
        <v>7</v>
      </c>
      <c r="B28" s="113">
        <v>110</v>
      </c>
      <c r="C28" s="114"/>
      <c r="D28" s="114"/>
      <c r="E28" s="119">
        <f t="shared" si="1"/>
        <v>9.4178082191780824E-2</v>
      </c>
      <c r="F28" s="119"/>
      <c r="G28" s="120"/>
    </row>
    <row r="29" spans="1:11" ht="13.5" customHeight="1" x14ac:dyDescent="0.25">
      <c r="A29" s="11" t="s">
        <v>8</v>
      </c>
      <c r="B29" s="113">
        <v>15</v>
      </c>
      <c r="C29" s="114"/>
      <c r="D29" s="114"/>
      <c r="E29" s="117">
        <f t="shared" si="1"/>
        <v>1.2842465753424657E-2</v>
      </c>
      <c r="F29" s="117"/>
      <c r="G29" s="118"/>
    </row>
    <row r="30" spans="1:11" ht="15" customHeight="1" x14ac:dyDescent="0.25">
      <c r="A30" s="11" t="s">
        <v>9</v>
      </c>
      <c r="B30" s="160" t="s">
        <v>50</v>
      </c>
      <c r="C30" s="161"/>
      <c r="D30" s="161"/>
      <c r="E30" s="121" t="s">
        <v>66</v>
      </c>
      <c r="F30" s="121"/>
      <c r="G30" s="122"/>
    </row>
    <row r="31" spans="1:11" ht="15" customHeight="1" thickBot="1" x14ac:dyDescent="0.3">
      <c r="A31" s="55" t="s">
        <v>10</v>
      </c>
      <c r="B31" s="162" t="s">
        <v>50</v>
      </c>
      <c r="C31" s="163"/>
      <c r="D31" s="163"/>
      <c r="E31" s="101" t="s">
        <v>66</v>
      </c>
      <c r="F31" s="101"/>
      <c r="G31" s="102"/>
    </row>
    <row r="32" spans="1:11" ht="15.75" thickBot="1" x14ac:dyDescent="0.3">
      <c r="A32" s="2" t="s">
        <v>11</v>
      </c>
      <c r="B32" s="140">
        <v>1168</v>
      </c>
      <c r="C32" s="141"/>
      <c r="D32" s="141"/>
      <c r="E32" s="141"/>
      <c r="F32" s="141"/>
      <c r="G32" s="142"/>
    </row>
    <row r="33" spans="1:11" x14ac:dyDescent="0.25">
      <c r="A33" s="56" t="s">
        <v>15</v>
      </c>
      <c r="B33" s="143">
        <f>B25-B27</f>
        <v>445</v>
      </c>
      <c r="C33" s="144"/>
      <c r="D33" s="144"/>
      <c r="E33" s="103">
        <f>E25-E27</f>
        <v>0.38099315068493156</v>
      </c>
      <c r="F33" s="103"/>
      <c r="G33" s="104"/>
    </row>
    <row r="34" spans="1:11" ht="15.75" thickBot="1" x14ac:dyDescent="0.3">
      <c r="A34" s="20" t="s">
        <v>16</v>
      </c>
      <c r="B34" s="167">
        <f>B25-B26</f>
        <v>474</v>
      </c>
      <c r="C34" s="168"/>
      <c r="D34" s="168"/>
      <c r="E34" s="105">
        <f>E25-E26</f>
        <v>0.40582191780821919</v>
      </c>
      <c r="F34" s="105"/>
      <c r="G34" s="106"/>
    </row>
    <row r="35" spans="1:11" ht="15" customHeight="1" thickBot="1" x14ac:dyDescent="0.3">
      <c r="A35" s="123" t="s">
        <v>68</v>
      </c>
      <c r="B35" s="124"/>
      <c r="C35" s="124"/>
      <c r="D35" s="124"/>
      <c r="E35" s="124"/>
      <c r="F35" s="124"/>
      <c r="G35" s="125"/>
    </row>
    <row r="36" spans="1:11" ht="27.75" customHeight="1" thickBot="1" x14ac:dyDescent="0.3">
      <c r="A36" s="126" t="s">
        <v>39</v>
      </c>
      <c r="B36" s="127"/>
      <c r="C36" s="127"/>
      <c r="D36" s="127"/>
      <c r="E36" s="127"/>
      <c r="F36" s="127"/>
      <c r="G36" s="128"/>
    </row>
    <row r="37" spans="1:11" ht="4.5" customHeight="1" thickBot="1" x14ac:dyDescent="0.3"/>
    <row r="38" spans="1:11" ht="15.75" thickBot="1" x14ac:dyDescent="0.3">
      <c r="A38" s="94" t="s">
        <v>12</v>
      </c>
      <c r="B38" s="95"/>
      <c r="C38" s="95"/>
      <c r="D38" s="95"/>
      <c r="E38" s="95"/>
      <c r="F38" s="95"/>
      <c r="G38" s="95"/>
      <c r="H38" s="95"/>
      <c r="I38" s="95"/>
      <c r="J38" s="95"/>
      <c r="K38" s="96"/>
    </row>
    <row r="39" spans="1:11" x14ac:dyDescent="0.25">
      <c r="A39" s="97" t="s">
        <v>42</v>
      </c>
      <c r="B39" s="98"/>
      <c r="C39" s="98"/>
      <c r="D39" s="98"/>
      <c r="E39" s="98"/>
      <c r="F39" s="99"/>
      <c r="G39" s="99"/>
      <c r="H39" s="99"/>
      <c r="I39" s="99"/>
      <c r="J39" s="99"/>
      <c r="K39" s="100"/>
    </row>
    <row r="40" spans="1:11" x14ac:dyDescent="0.25">
      <c r="A40" s="83" t="s">
        <v>43</v>
      </c>
      <c r="B40" s="84"/>
      <c r="C40" s="84"/>
      <c r="D40" s="84"/>
      <c r="E40" s="84"/>
      <c r="F40" s="85"/>
      <c r="G40" s="85"/>
      <c r="H40" s="85"/>
      <c r="I40" s="85"/>
      <c r="J40" s="85"/>
      <c r="K40" s="86"/>
    </row>
    <row r="41" spans="1:11" x14ac:dyDescent="0.25">
      <c r="A41" s="83" t="s">
        <v>44</v>
      </c>
      <c r="B41" s="84"/>
      <c r="C41" s="84"/>
      <c r="D41" s="84"/>
      <c r="E41" s="84"/>
      <c r="F41" s="85"/>
      <c r="G41" s="85"/>
      <c r="H41" s="85"/>
      <c r="I41" s="85"/>
      <c r="J41" s="85"/>
      <c r="K41" s="86"/>
    </row>
    <row r="42" spans="1:11" x14ac:dyDescent="0.25">
      <c r="A42" s="83" t="s">
        <v>45</v>
      </c>
      <c r="B42" s="84"/>
      <c r="C42" s="84"/>
      <c r="D42" s="84"/>
      <c r="E42" s="84"/>
      <c r="F42" s="85"/>
      <c r="G42" s="85"/>
      <c r="H42" s="85"/>
      <c r="I42" s="85"/>
      <c r="J42" s="85"/>
      <c r="K42" s="86"/>
    </row>
    <row r="43" spans="1:11" x14ac:dyDescent="0.25">
      <c r="A43" s="83" t="s">
        <v>46</v>
      </c>
      <c r="B43" s="84"/>
      <c r="C43" s="84"/>
      <c r="D43" s="84"/>
      <c r="E43" s="84"/>
      <c r="F43" s="85"/>
      <c r="G43" s="85"/>
      <c r="H43" s="85"/>
      <c r="I43" s="85"/>
      <c r="J43" s="85"/>
      <c r="K43" s="86"/>
    </row>
    <row r="44" spans="1:11" x14ac:dyDescent="0.25">
      <c r="A44" s="83" t="s">
        <v>47</v>
      </c>
      <c r="B44" s="84"/>
      <c r="C44" s="84"/>
      <c r="D44" s="84"/>
      <c r="E44" s="84"/>
      <c r="F44" s="85"/>
      <c r="G44" s="85"/>
      <c r="H44" s="85"/>
      <c r="I44" s="85"/>
      <c r="J44" s="85"/>
      <c r="K44" s="86"/>
    </row>
    <row r="45" spans="1:11" x14ac:dyDescent="0.25">
      <c r="A45" s="87" t="s">
        <v>48</v>
      </c>
      <c r="B45" s="88"/>
      <c r="C45" s="88"/>
      <c r="D45" s="88"/>
      <c r="E45" s="88"/>
      <c r="F45" s="88"/>
      <c r="G45" s="88"/>
      <c r="H45" s="88"/>
      <c r="I45" s="88"/>
      <c r="J45" s="88"/>
      <c r="K45" s="89"/>
    </row>
    <row r="46" spans="1:11" ht="15.75" thickBot="1" x14ac:dyDescent="0.3">
      <c r="A46" s="90" t="s">
        <v>49</v>
      </c>
      <c r="B46" s="91"/>
      <c r="C46" s="91"/>
      <c r="D46" s="91"/>
      <c r="E46" s="91"/>
      <c r="F46" s="92"/>
      <c r="G46" s="92"/>
      <c r="H46" s="92"/>
      <c r="I46" s="92"/>
      <c r="J46" s="92"/>
      <c r="K46" s="93"/>
    </row>
    <row r="47" spans="1:11" ht="4.5" customHeight="1" x14ac:dyDescent="0.25">
      <c r="K47" s="1"/>
    </row>
  </sheetData>
  <mergeCells count="46">
    <mergeCell ref="A35:G35"/>
    <mergeCell ref="A36:G36"/>
    <mergeCell ref="A17:K17"/>
    <mergeCell ref="B7:I16"/>
    <mergeCell ref="J14:K14"/>
    <mergeCell ref="B32:G32"/>
    <mergeCell ref="B33:D33"/>
    <mergeCell ref="A19:G20"/>
    <mergeCell ref="B21:G23"/>
    <mergeCell ref="B29:D29"/>
    <mergeCell ref="B30:D30"/>
    <mergeCell ref="B31:D31"/>
    <mergeCell ref="A21:A23"/>
    <mergeCell ref="B34:D34"/>
    <mergeCell ref="E24:G24"/>
    <mergeCell ref="E25:G25"/>
    <mergeCell ref="E31:G31"/>
    <mergeCell ref="E33:G33"/>
    <mergeCell ref="E34:G34"/>
    <mergeCell ref="B24:D24"/>
    <mergeCell ref="B25:D25"/>
    <mergeCell ref="B26:D26"/>
    <mergeCell ref="B27:D27"/>
    <mergeCell ref="B28:D28"/>
    <mergeCell ref="E26:G26"/>
    <mergeCell ref="E27:G27"/>
    <mergeCell ref="E28:G28"/>
    <mergeCell ref="E29:G29"/>
    <mergeCell ref="E30:G30"/>
    <mergeCell ref="A43:K43"/>
    <mergeCell ref="A44:K44"/>
    <mergeCell ref="A45:K45"/>
    <mergeCell ref="A46:K46"/>
    <mergeCell ref="A38:K38"/>
    <mergeCell ref="A39:K39"/>
    <mergeCell ref="A40:K40"/>
    <mergeCell ref="A41:K41"/>
    <mergeCell ref="A42:K42"/>
    <mergeCell ref="B5:C5"/>
    <mergeCell ref="D5:E5"/>
    <mergeCell ref="A1:K1"/>
    <mergeCell ref="A3:K4"/>
    <mergeCell ref="A2:K2"/>
    <mergeCell ref="F5:G5"/>
    <mergeCell ref="H5:I5"/>
    <mergeCell ref="J5:K5"/>
  </mergeCells>
  <conditionalFormatting sqref="B31 B6:E6">
    <cfRule type="expression" dxfId="129" priority="99">
      <formula>MOD(ROW(),2)=0</formula>
    </cfRule>
  </conditionalFormatting>
  <conditionalFormatting sqref="A5">
    <cfRule type="expression" dxfId="128" priority="96">
      <formula>MOD(ROW(),2)=0</formula>
    </cfRule>
  </conditionalFormatting>
  <conditionalFormatting sqref="A7:A13">
    <cfRule type="expression" dxfId="127" priority="95">
      <formula>MOD(ROW(),2)=0</formula>
    </cfRule>
  </conditionalFormatting>
  <conditionalFormatting sqref="A6">
    <cfRule type="expression" dxfId="126" priority="39">
      <formula>MOD(ROW(),2)=0</formula>
    </cfRule>
  </conditionalFormatting>
  <conditionalFormatting sqref="B7">
    <cfRule type="expression" dxfId="125" priority="35">
      <formula>MOD(ROW(),2)=0</formula>
    </cfRule>
  </conditionalFormatting>
  <conditionalFormatting sqref="J7:K13">
    <cfRule type="expression" dxfId="124" priority="34">
      <formula>MOD(ROW(),2)=0</formula>
    </cfRule>
  </conditionalFormatting>
  <conditionalFormatting sqref="A25:A31">
    <cfRule type="expression" dxfId="123" priority="32">
      <formula>MOD(ROW(),2)=0</formula>
    </cfRule>
  </conditionalFormatting>
  <conditionalFormatting sqref="A24">
    <cfRule type="expression" dxfId="122" priority="31">
      <formula>MOD(ROW(),2)=0</formula>
    </cfRule>
  </conditionalFormatting>
  <conditionalFormatting sqref="B25:B29">
    <cfRule type="expression" dxfId="121" priority="27">
      <formula>MOD(ROW(),2)=0</formula>
    </cfRule>
  </conditionalFormatting>
  <conditionalFormatting sqref="B33:B34">
    <cfRule type="expression" dxfId="120" priority="26">
      <formula>MOD(ROW(),2)=0</formula>
    </cfRule>
  </conditionalFormatting>
  <conditionalFormatting sqref="B26">
    <cfRule type="expression" dxfId="119" priority="28">
      <formula>MOD(ROW(),2)=0</formula>
    </cfRule>
  </conditionalFormatting>
  <conditionalFormatting sqref="B24">
    <cfRule type="expression" dxfId="118" priority="15">
      <formula>MOD(ROW(),2)=0</formula>
    </cfRule>
  </conditionalFormatting>
  <conditionalFormatting sqref="B30">
    <cfRule type="expression" dxfId="117" priority="14">
      <formula>MOD(ROW(),2)=0</formula>
    </cfRule>
  </conditionalFormatting>
  <conditionalFormatting sqref="E24">
    <cfRule type="expression" dxfId="116" priority="13">
      <formula>MOD(ROW(),2)=0</formula>
    </cfRule>
  </conditionalFormatting>
  <conditionalFormatting sqref="F6:G6">
    <cfRule type="expression" dxfId="115" priority="7">
      <formula>MOD(ROW(),2)=0</formula>
    </cfRule>
  </conditionalFormatting>
  <conditionalFormatting sqref="E34">
    <cfRule type="expression" dxfId="114" priority="8">
      <formula>MOD(ROW(),2)=0</formula>
    </cfRule>
  </conditionalFormatting>
  <conditionalFormatting sqref="H6:I6">
    <cfRule type="expression" dxfId="113" priority="6">
      <formula>MOD(ROW(),2)=0</formula>
    </cfRule>
  </conditionalFormatting>
  <conditionalFormatting sqref="J6:K6">
    <cfRule type="expression" dxfId="112" priority="5">
      <formula>MOD(ROW(),2)=0</formula>
    </cfRule>
  </conditionalFormatting>
  <conditionalFormatting sqref="E26">
    <cfRule type="expression" dxfId="111" priority="3">
      <formula>MOD(ROW(),2)=0</formula>
    </cfRule>
  </conditionalFormatting>
  <conditionalFormatting sqref="E26">
    <cfRule type="expression" dxfId="110" priority="4">
      <formula>MOD(ROW(),2)=0</formula>
    </cfRule>
  </conditionalFormatting>
  <conditionalFormatting sqref="E28">
    <cfRule type="expression" dxfId="109" priority="2">
      <formula>MOD(ROW(),2)=0</formula>
    </cfRule>
  </conditionalFormatting>
  <conditionalFormatting sqref="E30">
    <cfRule type="expression" dxfId="108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22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3" width="15.7109375" style="60" customWidth="1"/>
    <col min="4" max="4" width="15.7109375" style="65" customWidth="1"/>
    <col min="5" max="13" width="8" customWidth="1"/>
  </cols>
  <sheetData>
    <row r="1" spans="1:4" ht="15" customHeight="1" x14ac:dyDescent="0.25">
      <c r="A1" s="189" t="s">
        <v>17</v>
      </c>
      <c r="B1" s="186" t="s">
        <v>64</v>
      </c>
      <c r="C1" s="151" t="s">
        <v>70</v>
      </c>
      <c r="D1" s="153"/>
    </row>
    <row r="2" spans="1:4" x14ac:dyDescent="0.25">
      <c r="A2" s="190"/>
      <c r="B2" s="187"/>
      <c r="C2" s="154"/>
      <c r="D2" s="156"/>
    </row>
    <row r="3" spans="1:4" ht="21.75" customHeight="1" thickBot="1" x14ac:dyDescent="0.3">
      <c r="A3" s="190"/>
      <c r="B3" s="188"/>
      <c r="C3" s="157"/>
      <c r="D3" s="159"/>
    </row>
    <row r="4" spans="1:4" ht="15.75" thickBot="1" x14ac:dyDescent="0.3">
      <c r="A4" s="191"/>
      <c r="B4" s="23" t="s">
        <v>0</v>
      </c>
      <c r="C4" s="57" t="s">
        <v>54</v>
      </c>
      <c r="D4" s="61" t="s">
        <v>55</v>
      </c>
    </row>
    <row r="5" spans="1:4" x14ac:dyDescent="0.25">
      <c r="A5" s="178" t="s">
        <v>18</v>
      </c>
      <c r="B5" s="28" t="s">
        <v>4</v>
      </c>
      <c r="C5" s="29">
        <v>10</v>
      </c>
      <c r="D5" s="62">
        <f>C5/$C$12</f>
        <v>0.55555555555555558</v>
      </c>
    </row>
    <row r="6" spans="1:4" x14ac:dyDescent="0.25">
      <c r="A6" s="179"/>
      <c r="B6" s="11" t="s">
        <v>5</v>
      </c>
      <c r="C6" s="39" t="s">
        <v>50</v>
      </c>
      <c r="D6" s="53" t="s">
        <v>66</v>
      </c>
    </row>
    <row r="7" spans="1:4" x14ac:dyDescent="0.25">
      <c r="A7" s="179"/>
      <c r="B7" s="11" t="s">
        <v>6</v>
      </c>
      <c r="C7" s="39" t="s">
        <v>50</v>
      </c>
      <c r="D7" s="53" t="s">
        <v>66</v>
      </c>
    </row>
    <row r="8" spans="1:4" x14ac:dyDescent="0.25">
      <c r="A8" s="179"/>
      <c r="B8" s="11" t="s">
        <v>7</v>
      </c>
      <c r="C8" s="39" t="s">
        <v>50</v>
      </c>
      <c r="D8" s="53" t="s">
        <v>66</v>
      </c>
    </row>
    <row r="9" spans="1:4" x14ac:dyDescent="0.25">
      <c r="A9" s="179"/>
      <c r="B9" s="11" t="s">
        <v>8</v>
      </c>
      <c r="C9" s="39"/>
      <c r="D9" s="53"/>
    </row>
    <row r="10" spans="1:4" x14ac:dyDescent="0.25">
      <c r="A10" s="179"/>
      <c r="B10" s="11" t="s">
        <v>9</v>
      </c>
      <c r="C10" s="39"/>
      <c r="D10" s="53"/>
    </row>
    <row r="11" spans="1:4" x14ac:dyDescent="0.25">
      <c r="A11" s="179"/>
      <c r="B11" s="11" t="s">
        <v>10</v>
      </c>
      <c r="C11" s="39"/>
      <c r="D11" s="53"/>
    </row>
    <row r="12" spans="1:4" x14ac:dyDescent="0.25">
      <c r="A12" s="179"/>
      <c r="B12" s="33" t="s">
        <v>56</v>
      </c>
      <c r="C12" s="176">
        <v>18</v>
      </c>
      <c r="D12" s="177"/>
    </row>
    <row r="13" spans="1:4" x14ac:dyDescent="0.25">
      <c r="A13" s="179"/>
      <c r="B13" s="30" t="s">
        <v>20</v>
      </c>
      <c r="C13" s="184">
        <f>C$204</f>
        <v>452</v>
      </c>
      <c r="D13" s="185"/>
    </row>
    <row r="14" spans="1:4" x14ac:dyDescent="0.25">
      <c r="A14" s="179"/>
      <c r="B14" s="34" t="s">
        <v>11</v>
      </c>
      <c r="C14" s="182">
        <f>C$215</f>
        <v>1168</v>
      </c>
      <c r="D14" s="183"/>
    </row>
    <row r="15" spans="1:4" x14ac:dyDescent="0.25">
      <c r="A15" s="179"/>
      <c r="B15" s="19" t="s">
        <v>15</v>
      </c>
      <c r="C15" s="39" t="s">
        <v>71</v>
      </c>
      <c r="D15" s="53" t="s">
        <v>66</v>
      </c>
    </row>
    <row r="16" spans="1:4" ht="15.75" thickBot="1" x14ac:dyDescent="0.3">
      <c r="A16" s="180"/>
      <c r="B16" s="20" t="s">
        <v>16</v>
      </c>
      <c r="C16" s="40" t="s">
        <v>66</v>
      </c>
      <c r="D16" s="43" t="s">
        <v>66</v>
      </c>
    </row>
    <row r="17" spans="1:4" x14ac:dyDescent="0.25">
      <c r="A17" s="172" t="s">
        <v>19</v>
      </c>
      <c r="B17" s="28" t="s">
        <v>4</v>
      </c>
      <c r="C17" s="29">
        <v>13</v>
      </c>
      <c r="D17" s="62">
        <f>C17/$C$24</f>
        <v>0.52</v>
      </c>
    </row>
    <row r="18" spans="1:4" x14ac:dyDescent="0.25">
      <c r="A18" s="173"/>
      <c r="B18" s="11" t="s">
        <v>5</v>
      </c>
      <c r="C18" s="39" t="s">
        <v>50</v>
      </c>
      <c r="D18" s="53" t="s">
        <v>66</v>
      </c>
    </row>
    <row r="19" spans="1:4" x14ac:dyDescent="0.25">
      <c r="A19" s="173"/>
      <c r="B19" s="11" t="s">
        <v>6</v>
      </c>
      <c r="C19" s="39" t="s">
        <v>50</v>
      </c>
      <c r="D19" s="53" t="s">
        <v>66</v>
      </c>
    </row>
    <row r="20" spans="1:4" x14ac:dyDescent="0.25">
      <c r="A20" s="173"/>
      <c r="B20" s="11" t="s">
        <v>7</v>
      </c>
      <c r="C20" s="39"/>
      <c r="D20" s="53"/>
    </row>
    <row r="21" spans="1:4" x14ac:dyDescent="0.25">
      <c r="A21" s="173"/>
      <c r="B21" s="11" t="s">
        <v>8</v>
      </c>
      <c r="C21" s="39"/>
      <c r="D21" s="53"/>
    </row>
    <row r="22" spans="1:4" x14ac:dyDescent="0.25">
      <c r="A22" s="173"/>
      <c r="B22" s="11" t="s">
        <v>9</v>
      </c>
      <c r="C22" s="39"/>
      <c r="D22" s="53"/>
    </row>
    <row r="23" spans="1:4" x14ac:dyDescent="0.25">
      <c r="A23" s="173"/>
      <c r="B23" s="11" t="s">
        <v>10</v>
      </c>
      <c r="C23" s="39"/>
      <c r="D23" s="53"/>
    </row>
    <row r="24" spans="1:4" x14ac:dyDescent="0.25">
      <c r="A24" s="173"/>
      <c r="B24" s="33" t="s">
        <v>56</v>
      </c>
      <c r="C24" s="176">
        <v>25</v>
      </c>
      <c r="D24" s="177"/>
    </row>
    <row r="25" spans="1:4" x14ac:dyDescent="0.25">
      <c r="A25" s="173"/>
      <c r="B25" s="30" t="s">
        <v>20</v>
      </c>
      <c r="C25" s="184">
        <f>C$204</f>
        <v>452</v>
      </c>
      <c r="D25" s="185"/>
    </row>
    <row r="26" spans="1:4" x14ac:dyDescent="0.25">
      <c r="A26" s="173"/>
      <c r="B26" s="34" t="s">
        <v>11</v>
      </c>
      <c r="C26" s="182">
        <f>C$215</f>
        <v>1168</v>
      </c>
      <c r="D26" s="183"/>
    </row>
    <row r="27" spans="1:4" x14ac:dyDescent="0.25">
      <c r="A27" s="173"/>
      <c r="B27" s="19" t="s">
        <v>15</v>
      </c>
      <c r="C27" s="39" t="s">
        <v>66</v>
      </c>
      <c r="D27" s="53" t="s">
        <v>66</v>
      </c>
    </row>
    <row r="28" spans="1:4" ht="15.75" thickBot="1" x14ac:dyDescent="0.3">
      <c r="A28" s="174"/>
      <c r="B28" s="20" t="s">
        <v>16</v>
      </c>
      <c r="C28" s="40" t="s">
        <v>66</v>
      </c>
      <c r="D28" s="43" t="s">
        <v>66</v>
      </c>
    </row>
    <row r="29" spans="1:4" x14ac:dyDescent="0.25">
      <c r="A29" s="178" t="s">
        <v>21</v>
      </c>
      <c r="B29" s="28" t="s">
        <v>4</v>
      </c>
      <c r="C29" s="29">
        <v>10</v>
      </c>
      <c r="D29" s="62">
        <f>C29/$C$36</f>
        <v>0.10416666666666667</v>
      </c>
    </row>
    <row r="30" spans="1:4" x14ac:dyDescent="0.25">
      <c r="A30" s="179"/>
      <c r="B30" s="11" t="s">
        <v>5</v>
      </c>
      <c r="C30" s="39">
        <v>22</v>
      </c>
      <c r="D30" s="53">
        <f t="shared" ref="D30:D31" si="0">C30/$C$36</f>
        <v>0.22916666666666666</v>
      </c>
    </row>
    <row r="31" spans="1:4" x14ac:dyDescent="0.25">
      <c r="A31" s="179"/>
      <c r="B31" s="11" t="s">
        <v>6</v>
      </c>
      <c r="C31" s="39">
        <v>61</v>
      </c>
      <c r="D31" s="53">
        <f t="shared" si="0"/>
        <v>0.63541666666666663</v>
      </c>
    </row>
    <row r="32" spans="1:4" x14ac:dyDescent="0.25">
      <c r="A32" s="179"/>
      <c r="B32" s="11" t="s">
        <v>7</v>
      </c>
      <c r="C32" s="39" t="s">
        <v>50</v>
      </c>
      <c r="D32" s="53" t="s">
        <v>66</v>
      </c>
    </row>
    <row r="33" spans="1:4" x14ac:dyDescent="0.25">
      <c r="A33" s="179"/>
      <c r="B33" s="11" t="s">
        <v>8</v>
      </c>
      <c r="C33" s="39"/>
      <c r="D33" s="53"/>
    </row>
    <row r="34" spans="1:4" x14ac:dyDescent="0.25">
      <c r="A34" s="179"/>
      <c r="B34" s="11" t="s">
        <v>9</v>
      </c>
      <c r="C34" s="39"/>
      <c r="D34" s="53"/>
    </row>
    <row r="35" spans="1:4" x14ac:dyDescent="0.25">
      <c r="A35" s="179"/>
      <c r="B35" s="11" t="s">
        <v>10</v>
      </c>
      <c r="C35" s="39"/>
      <c r="D35" s="53"/>
    </row>
    <row r="36" spans="1:4" x14ac:dyDescent="0.25">
      <c r="A36" s="179"/>
      <c r="B36" s="33" t="s">
        <v>56</v>
      </c>
      <c r="C36" s="176">
        <v>96</v>
      </c>
      <c r="D36" s="177"/>
    </row>
    <row r="37" spans="1:4" x14ac:dyDescent="0.25">
      <c r="A37" s="179"/>
      <c r="B37" s="30" t="s">
        <v>20</v>
      </c>
      <c r="C37" s="184">
        <f>C$204</f>
        <v>452</v>
      </c>
      <c r="D37" s="185"/>
    </row>
    <row r="38" spans="1:4" x14ac:dyDescent="0.25">
      <c r="A38" s="179"/>
      <c r="B38" s="34" t="s">
        <v>11</v>
      </c>
      <c r="C38" s="182">
        <f>C$215</f>
        <v>1168</v>
      </c>
      <c r="D38" s="183"/>
    </row>
    <row r="39" spans="1:4" x14ac:dyDescent="0.25">
      <c r="A39" s="179"/>
      <c r="B39" s="19" t="s">
        <v>15</v>
      </c>
      <c r="C39" s="39">
        <f>C29-C31</f>
        <v>-51</v>
      </c>
      <c r="D39" s="53">
        <f>D29-D31</f>
        <v>-0.53125</v>
      </c>
    </row>
    <row r="40" spans="1:4" ht="15.75" thickBot="1" x14ac:dyDescent="0.3">
      <c r="A40" s="180"/>
      <c r="B40" s="20" t="s">
        <v>16</v>
      </c>
      <c r="C40" s="40">
        <f>C29-C30</f>
        <v>-12</v>
      </c>
      <c r="D40" s="43">
        <f>D29-D30</f>
        <v>-0.12499999999999999</v>
      </c>
    </row>
    <row r="41" spans="1:4" x14ac:dyDescent="0.25">
      <c r="A41" s="172" t="s">
        <v>22</v>
      </c>
      <c r="B41" s="28" t="s">
        <v>4</v>
      </c>
      <c r="C41" s="29"/>
      <c r="D41" s="62"/>
    </row>
    <row r="42" spans="1:4" x14ac:dyDescent="0.25">
      <c r="A42" s="173"/>
      <c r="B42" s="11" t="s">
        <v>5</v>
      </c>
      <c r="C42" s="39">
        <v>27</v>
      </c>
      <c r="D42" s="53">
        <f t="shared" ref="D42" si="1">C42/$C$48</f>
        <v>0.9642857142857143</v>
      </c>
    </row>
    <row r="43" spans="1:4" x14ac:dyDescent="0.25">
      <c r="A43" s="173"/>
      <c r="B43" s="11" t="s">
        <v>6</v>
      </c>
      <c r="C43" s="39" t="s">
        <v>50</v>
      </c>
      <c r="D43" s="53" t="s">
        <v>66</v>
      </c>
    </row>
    <row r="44" spans="1:4" x14ac:dyDescent="0.25">
      <c r="A44" s="173"/>
      <c r="B44" s="11" t="s">
        <v>7</v>
      </c>
      <c r="C44" s="39"/>
      <c r="D44" s="53"/>
    </row>
    <row r="45" spans="1:4" x14ac:dyDescent="0.25">
      <c r="A45" s="173"/>
      <c r="B45" s="11" t="s">
        <v>8</v>
      </c>
      <c r="C45" s="39"/>
      <c r="D45" s="53"/>
    </row>
    <row r="46" spans="1:4" x14ac:dyDescent="0.25">
      <c r="A46" s="173"/>
      <c r="B46" s="11" t="s">
        <v>9</v>
      </c>
      <c r="C46" s="39"/>
      <c r="D46" s="53"/>
    </row>
    <row r="47" spans="1:4" x14ac:dyDescent="0.25">
      <c r="A47" s="173"/>
      <c r="B47" s="11" t="s">
        <v>10</v>
      </c>
      <c r="C47" s="39"/>
      <c r="D47" s="53"/>
    </row>
    <row r="48" spans="1:4" x14ac:dyDescent="0.25">
      <c r="A48" s="173"/>
      <c r="B48" s="33" t="s">
        <v>56</v>
      </c>
      <c r="C48" s="176">
        <v>28</v>
      </c>
      <c r="D48" s="177"/>
    </row>
    <row r="49" spans="1:4" x14ac:dyDescent="0.25">
      <c r="A49" s="173"/>
      <c r="B49" s="30" t="s">
        <v>20</v>
      </c>
      <c r="C49" s="184">
        <f>C$204</f>
        <v>452</v>
      </c>
      <c r="D49" s="185"/>
    </row>
    <row r="50" spans="1:4" x14ac:dyDescent="0.25">
      <c r="A50" s="173"/>
      <c r="B50" s="34" t="s">
        <v>11</v>
      </c>
      <c r="C50" s="182">
        <f>C$215</f>
        <v>1168</v>
      </c>
      <c r="D50" s="183"/>
    </row>
    <row r="51" spans="1:4" x14ac:dyDescent="0.25">
      <c r="A51" s="173"/>
      <c r="B51" s="19" t="s">
        <v>15</v>
      </c>
      <c r="C51" s="39"/>
      <c r="D51" s="53"/>
    </row>
    <row r="52" spans="1:4" ht="15.75" thickBot="1" x14ac:dyDescent="0.3">
      <c r="A52" s="174"/>
      <c r="B52" s="20" t="s">
        <v>16</v>
      </c>
      <c r="C52" s="40"/>
      <c r="D52" s="43"/>
    </row>
    <row r="53" spans="1:4" x14ac:dyDescent="0.25">
      <c r="A53" s="178" t="s">
        <v>23</v>
      </c>
      <c r="B53" s="28" t="s">
        <v>4</v>
      </c>
      <c r="C53" s="54">
        <v>13</v>
      </c>
      <c r="D53" s="62">
        <f>C53/$C$60</f>
        <v>0.54166666666666663</v>
      </c>
    </row>
    <row r="54" spans="1:4" x14ac:dyDescent="0.25">
      <c r="A54" s="179"/>
      <c r="B54" s="11" t="s">
        <v>5</v>
      </c>
      <c r="C54" s="49" t="s">
        <v>50</v>
      </c>
      <c r="D54" s="53" t="s">
        <v>66</v>
      </c>
    </row>
    <row r="55" spans="1:4" x14ac:dyDescent="0.25">
      <c r="A55" s="179"/>
      <c r="B55" s="11" t="s">
        <v>6</v>
      </c>
      <c r="C55" s="49" t="s">
        <v>50</v>
      </c>
      <c r="D55" s="53" t="s">
        <v>66</v>
      </c>
    </row>
    <row r="56" spans="1:4" x14ac:dyDescent="0.25">
      <c r="A56" s="179"/>
      <c r="B56" s="11" t="s">
        <v>7</v>
      </c>
      <c r="C56" s="49"/>
      <c r="D56" s="53"/>
    </row>
    <row r="57" spans="1:4" x14ac:dyDescent="0.25">
      <c r="A57" s="179"/>
      <c r="B57" s="11" t="s">
        <v>8</v>
      </c>
      <c r="C57" s="49"/>
      <c r="D57" s="53"/>
    </row>
    <row r="58" spans="1:4" x14ac:dyDescent="0.25">
      <c r="A58" s="179"/>
      <c r="B58" s="11" t="s">
        <v>9</v>
      </c>
      <c r="C58" s="49"/>
      <c r="D58" s="53"/>
    </row>
    <row r="59" spans="1:4" x14ac:dyDescent="0.25">
      <c r="A59" s="179"/>
      <c r="B59" s="11" t="s">
        <v>10</v>
      </c>
      <c r="C59" s="49" t="s">
        <v>50</v>
      </c>
      <c r="D59" s="53" t="s">
        <v>66</v>
      </c>
    </row>
    <row r="60" spans="1:4" x14ac:dyDescent="0.25">
      <c r="A60" s="179"/>
      <c r="B60" s="33" t="s">
        <v>56</v>
      </c>
      <c r="C60" s="176">
        <v>24</v>
      </c>
      <c r="D60" s="177"/>
    </row>
    <row r="61" spans="1:4" x14ac:dyDescent="0.25">
      <c r="A61" s="179"/>
      <c r="B61" s="30" t="s">
        <v>20</v>
      </c>
      <c r="C61" s="184">
        <f>C$204</f>
        <v>452</v>
      </c>
      <c r="D61" s="185"/>
    </row>
    <row r="62" spans="1:4" x14ac:dyDescent="0.25">
      <c r="A62" s="179"/>
      <c r="B62" s="34" t="s">
        <v>11</v>
      </c>
      <c r="C62" s="182">
        <f>C$215</f>
        <v>1168</v>
      </c>
      <c r="D62" s="183"/>
    </row>
    <row r="63" spans="1:4" x14ac:dyDescent="0.25">
      <c r="A63" s="179"/>
      <c r="B63" s="19" t="s">
        <v>15</v>
      </c>
      <c r="C63" s="49" t="s">
        <v>66</v>
      </c>
      <c r="D63" s="53" t="s">
        <v>66</v>
      </c>
    </row>
    <row r="64" spans="1:4" ht="15.75" thickBot="1" x14ac:dyDescent="0.3">
      <c r="A64" s="180"/>
      <c r="B64" s="20" t="s">
        <v>16</v>
      </c>
      <c r="C64" s="47" t="s">
        <v>66</v>
      </c>
      <c r="D64" s="48" t="s">
        <v>66</v>
      </c>
    </row>
    <row r="65" spans="1:4" ht="15" customHeight="1" x14ac:dyDescent="0.25">
      <c r="A65" s="175" t="s">
        <v>72</v>
      </c>
      <c r="B65" s="28" t="s">
        <v>4</v>
      </c>
      <c r="C65" s="54"/>
      <c r="D65" s="62"/>
    </row>
    <row r="66" spans="1:4" x14ac:dyDescent="0.25">
      <c r="A66" s="173"/>
      <c r="B66" s="11" t="s">
        <v>5</v>
      </c>
      <c r="C66" s="49"/>
      <c r="D66" s="53"/>
    </row>
    <row r="67" spans="1:4" x14ac:dyDescent="0.25">
      <c r="A67" s="173"/>
      <c r="B67" s="11" t="s">
        <v>6</v>
      </c>
      <c r="C67" s="49"/>
      <c r="D67" s="53"/>
    </row>
    <row r="68" spans="1:4" x14ac:dyDescent="0.25">
      <c r="A68" s="173"/>
      <c r="B68" s="11" t="s">
        <v>7</v>
      </c>
      <c r="C68" s="49"/>
      <c r="D68" s="53"/>
    </row>
    <row r="69" spans="1:4" x14ac:dyDescent="0.25">
      <c r="A69" s="173"/>
      <c r="B69" s="11" t="s">
        <v>8</v>
      </c>
      <c r="C69" s="49"/>
      <c r="D69" s="53"/>
    </row>
    <row r="70" spans="1:4" x14ac:dyDescent="0.25">
      <c r="A70" s="173"/>
      <c r="B70" s="11" t="s">
        <v>9</v>
      </c>
      <c r="C70" s="49"/>
      <c r="D70" s="53"/>
    </row>
    <row r="71" spans="1:4" x14ac:dyDescent="0.25">
      <c r="A71" s="173"/>
      <c r="B71" s="11" t="s">
        <v>10</v>
      </c>
      <c r="C71" s="49"/>
      <c r="D71" s="53"/>
    </row>
    <row r="72" spans="1:4" x14ac:dyDescent="0.25">
      <c r="A72" s="173"/>
      <c r="B72" s="33" t="s">
        <v>56</v>
      </c>
      <c r="C72" s="176"/>
      <c r="D72" s="177"/>
    </row>
    <row r="73" spans="1:4" x14ac:dyDescent="0.25">
      <c r="A73" s="173"/>
      <c r="B73" s="30" t="s">
        <v>20</v>
      </c>
      <c r="C73" s="184">
        <f>C$204</f>
        <v>452</v>
      </c>
      <c r="D73" s="185"/>
    </row>
    <row r="74" spans="1:4" x14ac:dyDescent="0.25">
      <c r="A74" s="173"/>
      <c r="B74" s="34" t="s">
        <v>11</v>
      </c>
      <c r="C74" s="182">
        <f>C$215</f>
        <v>1168</v>
      </c>
      <c r="D74" s="183"/>
    </row>
    <row r="75" spans="1:4" x14ac:dyDescent="0.25">
      <c r="A75" s="173"/>
      <c r="B75" s="19" t="s">
        <v>15</v>
      </c>
      <c r="C75" s="49"/>
      <c r="D75" s="53"/>
    </row>
    <row r="76" spans="1:4" ht="15.75" thickBot="1" x14ac:dyDescent="0.3">
      <c r="A76" s="174"/>
      <c r="B76" s="20" t="s">
        <v>16</v>
      </c>
      <c r="C76" s="47"/>
      <c r="D76" s="48"/>
    </row>
    <row r="77" spans="1:4" ht="15" customHeight="1" x14ac:dyDescent="0.25">
      <c r="A77" s="178" t="s">
        <v>24</v>
      </c>
      <c r="B77" s="28" t="s">
        <v>4</v>
      </c>
      <c r="C77" s="58" t="s">
        <v>50</v>
      </c>
      <c r="D77" s="64" t="s">
        <v>66</v>
      </c>
    </row>
    <row r="78" spans="1:4" x14ac:dyDescent="0.25">
      <c r="A78" s="179"/>
      <c r="B78" s="11" t="s">
        <v>5</v>
      </c>
      <c r="C78" s="39" t="s">
        <v>50</v>
      </c>
      <c r="D78" s="53" t="s">
        <v>66</v>
      </c>
    </row>
    <row r="79" spans="1:4" x14ac:dyDescent="0.25">
      <c r="A79" s="179"/>
      <c r="B79" s="11" t="s">
        <v>6</v>
      </c>
      <c r="C79" s="39" t="s">
        <v>50</v>
      </c>
      <c r="D79" s="53" t="s">
        <v>66</v>
      </c>
    </row>
    <row r="80" spans="1:4" x14ac:dyDescent="0.25">
      <c r="A80" s="179"/>
      <c r="B80" s="11" t="s">
        <v>7</v>
      </c>
      <c r="C80" s="39"/>
      <c r="D80" s="53"/>
    </row>
    <row r="81" spans="1:4" x14ac:dyDescent="0.25">
      <c r="A81" s="179"/>
      <c r="B81" s="11" t="s">
        <v>8</v>
      </c>
      <c r="C81" s="39" t="s">
        <v>50</v>
      </c>
      <c r="D81" s="53" t="s">
        <v>66</v>
      </c>
    </row>
    <row r="82" spans="1:4" x14ac:dyDescent="0.25">
      <c r="A82" s="179"/>
      <c r="B82" s="11" t="s">
        <v>9</v>
      </c>
      <c r="C82" s="39"/>
      <c r="D82" s="53"/>
    </row>
    <row r="83" spans="1:4" x14ac:dyDescent="0.25">
      <c r="A83" s="179"/>
      <c r="B83" s="11" t="s">
        <v>10</v>
      </c>
      <c r="C83" s="39"/>
      <c r="D83" s="53"/>
    </row>
    <row r="84" spans="1:4" x14ac:dyDescent="0.25">
      <c r="A84" s="179"/>
      <c r="B84" s="33" t="s">
        <v>56</v>
      </c>
      <c r="C84" s="176">
        <v>23</v>
      </c>
      <c r="D84" s="177"/>
    </row>
    <row r="85" spans="1:4" x14ac:dyDescent="0.25">
      <c r="A85" s="179"/>
      <c r="B85" s="30" t="s">
        <v>20</v>
      </c>
      <c r="C85" s="184">
        <f>C$204</f>
        <v>452</v>
      </c>
      <c r="D85" s="185"/>
    </row>
    <row r="86" spans="1:4" x14ac:dyDescent="0.25">
      <c r="A86" s="179"/>
      <c r="B86" s="34" t="s">
        <v>11</v>
      </c>
      <c r="C86" s="182">
        <f>C$215</f>
        <v>1168</v>
      </c>
      <c r="D86" s="183"/>
    </row>
    <row r="87" spans="1:4" x14ac:dyDescent="0.25">
      <c r="A87" s="179"/>
      <c r="B87" s="19" t="s">
        <v>15</v>
      </c>
      <c r="C87" s="39" t="s">
        <v>66</v>
      </c>
      <c r="D87" s="53" t="s">
        <v>66</v>
      </c>
    </row>
    <row r="88" spans="1:4" ht="15.75" thickBot="1" x14ac:dyDescent="0.3">
      <c r="A88" s="180"/>
      <c r="B88" s="20" t="s">
        <v>16</v>
      </c>
      <c r="C88" s="40" t="s">
        <v>66</v>
      </c>
      <c r="D88" s="43" t="s">
        <v>66</v>
      </c>
    </row>
    <row r="89" spans="1:4" ht="15" customHeight="1" x14ac:dyDescent="0.25">
      <c r="A89" s="175" t="s">
        <v>25</v>
      </c>
      <c r="B89" s="28" t="s">
        <v>4</v>
      </c>
      <c r="C89" s="54"/>
      <c r="D89" s="62"/>
    </row>
    <row r="90" spans="1:4" x14ac:dyDescent="0.25">
      <c r="A90" s="173"/>
      <c r="B90" s="11" t="s">
        <v>5</v>
      </c>
      <c r="C90" s="49"/>
      <c r="D90" s="53"/>
    </row>
    <row r="91" spans="1:4" x14ac:dyDescent="0.25">
      <c r="A91" s="173"/>
      <c r="B91" s="11" t="s">
        <v>6</v>
      </c>
      <c r="C91" s="49"/>
      <c r="D91" s="53"/>
    </row>
    <row r="92" spans="1:4" x14ac:dyDescent="0.25">
      <c r="A92" s="173"/>
      <c r="B92" s="11" t="s">
        <v>7</v>
      </c>
      <c r="C92" s="49"/>
      <c r="D92" s="53"/>
    </row>
    <row r="93" spans="1:4" x14ac:dyDescent="0.25">
      <c r="A93" s="173"/>
      <c r="B93" s="11" t="s">
        <v>8</v>
      </c>
      <c r="C93" s="49"/>
      <c r="D93" s="53"/>
    </row>
    <row r="94" spans="1:4" x14ac:dyDescent="0.25">
      <c r="A94" s="173"/>
      <c r="B94" s="11" t="s">
        <v>9</v>
      </c>
      <c r="C94" s="49"/>
      <c r="D94" s="53"/>
    </row>
    <row r="95" spans="1:4" x14ac:dyDescent="0.25">
      <c r="A95" s="173"/>
      <c r="B95" s="11" t="s">
        <v>10</v>
      </c>
      <c r="C95" s="49"/>
      <c r="D95" s="53"/>
    </row>
    <row r="96" spans="1:4" x14ac:dyDescent="0.25">
      <c r="A96" s="173"/>
      <c r="B96" s="33" t="s">
        <v>56</v>
      </c>
      <c r="C96" s="176"/>
      <c r="D96" s="177"/>
    </row>
    <row r="97" spans="1:4" x14ac:dyDescent="0.25">
      <c r="A97" s="173"/>
      <c r="B97" s="30" t="s">
        <v>20</v>
      </c>
      <c r="C97" s="184">
        <f>C$204</f>
        <v>452</v>
      </c>
      <c r="D97" s="185"/>
    </row>
    <row r="98" spans="1:4" x14ac:dyDescent="0.25">
      <c r="A98" s="173"/>
      <c r="B98" s="34" t="s">
        <v>11</v>
      </c>
      <c r="C98" s="182">
        <f>C$215</f>
        <v>1168</v>
      </c>
      <c r="D98" s="183"/>
    </row>
    <row r="99" spans="1:4" x14ac:dyDescent="0.25">
      <c r="A99" s="173"/>
      <c r="B99" s="19" t="s">
        <v>15</v>
      </c>
      <c r="C99" s="49"/>
      <c r="D99" s="53"/>
    </row>
    <row r="100" spans="1:4" ht="15.75" thickBot="1" x14ac:dyDescent="0.3">
      <c r="A100" s="174"/>
      <c r="B100" s="20" t="s">
        <v>16</v>
      </c>
      <c r="C100" s="47"/>
      <c r="D100" s="48"/>
    </row>
    <row r="101" spans="1:4" x14ac:dyDescent="0.25">
      <c r="A101" s="178" t="s">
        <v>63</v>
      </c>
      <c r="B101" s="28" t="s">
        <v>4</v>
      </c>
      <c r="C101" s="29"/>
      <c r="D101" s="62"/>
    </row>
    <row r="102" spans="1:4" x14ac:dyDescent="0.25">
      <c r="A102" s="179"/>
      <c r="B102" s="11" t="s">
        <v>5</v>
      </c>
      <c r="C102" s="39"/>
      <c r="D102" s="53"/>
    </row>
    <row r="103" spans="1:4" x14ac:dyDescent="0.25">
      <c r="A103" s="179"/>
      <c r="B103" s="11" t="s">
        <v>6</v>
      </c>
      <c r="C103" s="39"/>
      <c r="D103" s="53"/>
    </row>
    <row r="104" spans="1:4" x14ac:dyDescent="0.25">
      <c r="A104" s="179"/>
      <c r="B104" s="11" t="s">
        <v>7</v>
      </c>
      <c r="C104" s="39"/>
      <c r="D104" s="53"/>
    </row>
    <row r="105" spans="1:4" x14ac:dyDescent="0.25">
      <c r="A105" s="179"/>
      <c r="B105" s="11" t="s">
        <v>8</v>
      </c>
      <c r="C105" s="39"/>
      <c r="D105" s="53"/>
    </row>
    <row r="106" spans="1:4" x14ac:dyDescent="0.25">
      <c r="A106" s="179"/>
      <c r="B106" s="11" t="s">
        <v>9</v>
      </c>
      <c r="C106" s="39"/>
      <c r="D106" s="53"/>
    </row>
    <row r="107" spans="1:4" x14ac:dyDescent="0.25">
      <c r="A107" s="179"/>
      <c r="B107" s="11" t="s">
        <v>10</v>
      </c>
      <c r="C107" s="39"/>
      <c r="D107" s="53"/>
    </row>
    <row r="108" spans="1:4" x14ac:dyDescent="0.25">
      <c r="A108" s="179"/>
      <c r="B108" s="33" t="s">
        <v>56</v>
      </c>
      <c r="C108" s="176"/>
      <c r="D108" s="177"/>
    </row>
    <row r="109" spans="1:4" x14ac:dyDescent="0.25">
      <c r="A109" s="179"/>
      <c r="B109" s="30" t="s">
        <v>20</v>
      </c>
      <c r="C109" s="184">
        <f>C$204</f>
        <v>452</v>
      </c>
      <c r="D109" s="185"/>
    </row>
    <row r="110" spans="1:4" x14ac:dyDescent="0.25">
      <c r="A110" s="179"/>
      <c r="B110" s="34" t="s">
        <v>11</v>
      </c>
      <c r="C110" s="182">
        <f>C$215</f>
        <v>1168</v>
      </c>
      <c r="D110" s="183"/>
    </row>
    <row r="111" spans="1:4" x14ac:dyDescent="0.25">
      <c r="A111" s="179"/>
      <c r="B111" s="19" t="s">
        <v>15</v>
      </c>
      <c r="C111" s="39"/>
      <c r="D111" s="53"/>
    </row>
    <row r="112" spans="1:4" ht="15.75" thickBot="1" x14ac:dyDescent="0.3">
      <c r="A112" s="180"/>
      <c r="B112" s="20" t="s">
        <v>16</v>
      </c>
      <c r="C112" s="40"/>
      <c r="D112" s="43"/>
    </row>
    <row r="113" spans="1:4" x14ac:dyDescent="0.25">
      <c r="A113" s="172" t="s">
        <v>26</v>
      </c>
      <c r="B113" s="28" t="s">
        <v>4</v>
      </c>
      <c r="C113" s="58">
        <v>87</v>
      </c>
      <c r="D113" s="64">
        <f>C113/$C$120</f>
        <v>0.52095808383233533</v>
      </c>
    </row>
    <row r="114" spans="1:4" x14ac:dyDescent="0.25">
      <c r="A114" s="173"/>
      <c r="B114" s="11" t="s">
        <v>5</v>
      </c>
      <c r="C114" s="39">
        <v>17</v>
      </c>
      <c r="D114" s="53">
        <f t="shared" ref="D114:D115" si="2">C114/$C$120</f>
        <v>0.10179640718562874</v>
      </c>
    </row>
    <row r="115" spans="1:4" x14ac:dyDescent="0.25">
      <c r="A115" s="173"/>
      <c r="B115" s="11" t="s">
        <v>6</v>
      </c>
      <c r="C115" s="39">
        <v>58</v>
      </c>
      <c r="D115" s="53">
        <f t="shared" si="2"/>
        <v>0.3473053892215569</v>
      </c>
    </row>
    <row r="116" spans="1:4" x14ac:dyDescent="0.25">
      <c r="A116" s="173"/>
      <c r="B116" s="11" t="s">
        <v>7</v>
      </c>
      <c r="C116" s="39"/>
      <c r="D116" s="53"/>
    </row>
    <row r="117" spans="1:4" x14ac:dyDescent="0.25">
      <c r="A117" s="173"/>
      <c r="B117" s="11" t="s">
        <v>8</v>
      </c>
      <c r="C117" s="39" t="s">
        <v>50</v>
      </c>
      <c r="D117" s="53" t="s">
        <v>66</v>
      </c>
    </row>
    <row r="118" spans="1:4" x14ac:dyDescent="0.25">
      <c r="A118" s="173"/>
      <c r="B118" s="11" t="s">
        <v>9</v>
      </c>
      <c r="C118" s="39"/>
      <c r="D118" s="53"/>
    </row>
    <row r="119" spans="1:4" x14ac:dyDescent="0.25">
      <c r="A119" s="173"/>
      <c r="B119" s="11" t="s">
        <v>10</v>
      </c>
      <c r="C119" s="39" t="s">
        <v>50</v>
      </c>
      <c r="D119" s="53" t="s">
        <v>66</v>
      </c>
    </row>
    <row r="120" spans="1:4" x14ac:dyDescent="0.25">
      <c r="A120" s="173"/>
      <c r="B120" s="33" t="s">
        <v>56</v>
      </c>
      <c r="C120" s="176">
        <v>167</v>
      </c>
      <c r="D120" s="177"/>
    </row>
    <row r="121" spans="1:4" x14ac:dyDescent="0.25">
      <c r="A121" s="173"/>
      <c r="B121" s="30" t="s">
        <v>20</v>
      </c>
      <c r="C121" s="184">
        <f>C$204</f>
        <v>452</v>
      </c>
      <c r="D121" s="185"/>
    </row>
    <row r="122" spans="1:4" x14ac:dyDescent="0.25">
      <c r="A122" s="173"/>
      <c r="B122" s="34" t="s">
        <v>11</v>
      </c>
      <c r="C122" s="182">
        <f>C$215</f>
        <v>1168</v>
      </c>
      <c r="D122" s="183"/>
    </row>
    <row r="123" spans="1:4" x14ac:dyDescent="0.25">
      <c r="A123" s="173"/>
      <c r="B123" s="19" t="s">
        <v>15</v>
      </c>
      <c r="C123" s="39">
        <f>C113-C115</f>
        <v>29</v>
      </c>
      <c r="D123" s="53">
        <f>D113-D115</f>
        <v>0.17365269461077842</v>
      </c>
    </row>
    <row r="124" spans="1:4" ht="15.75" thickBot="1" x14ac:dyDescent="0.3">
      <c r="A124" s="174"/>
      <c r="B124" s="20" t="s">
        <v>16</v>
      </c>
      <c r="C124" s="40">
        <f>C113-C114</f>
        <v>70</v>
      </c>
      <c r="D124" s="43">
        <f>D113-D114</f>
        <v>0.41916167664670656</v>
      </c>
    </row>
    <row r="125" spans="1:4" x14ac:dyDescent="0.25">
      <c r="A125" s="181" t="s">
        <v>58</v>
      </c>
      <c r="B125" s="28" t="s">
        <v>4</v>
      </c>
      <c r="C125" s="29" t="s">
        <v>50</v>
      </c>
      <c r="D125" s="62" t="s">
        <v>66</v>
      </c>
    </row>
    <row r="126" spans="1:4" x14ac:dyDescent="0.25">
      <c r="A126" s="179"/>
      <c r="B126" s="11" t="s">
        <v>5</v>
      </c>
      <c r="C126" s="39"/>
      <c r="D126" s="53"/>
    </row>
    <row r="127" spans="1:4" x14ac:dyDescent="0.25">
      <c r="A127" s="179"/>
      <c r="B127" s="11" t="s">
        <v>6</v>
      </c>
      <c r="C127" s="39">
        <v>10</v>
      </c>
      <c r="D127" s="53">
        <f t="shared" ref="D127" si="3">C127/$C$132</f>
        <v>0.66666666666666663</v>
      </c>
    </row>
    <row r="128" spans="1:4" x14ac:dyDescent="0.25">
      <c r="A128" s="179"/>
      <c r="B128" s="11" t="s">
        <v>7</v>
      </c>
      <c r="C128" s="39"/>
      <c r="D128" s="53"/>
    </row>
    <row r="129" spans="1:4" x14ac:dyDescent="0.25">
      <c r="A129" s="179"/>
      <c r="B129" s="11" t="s">
        <v>8</v>
      </c>
      <c r="C129" s="39"/>
      <c r="D129" s="53"/>
    </row>
    <row r="130" spans="1:4" x14ac:dyDescent="0.25">
      <c r="A130" s="179"/>
      <c r="B130" s="11" t="s">
        <v>9</v>
      </c>
      <c r="C130" s="39"/>
      <c r="D130" s="53"/>
    </row>
    <row r="131" spans="1:4" x14ac:dyDescent="0.25">
      <c r="A131" s="179"/>
      <c r="B131" s="11" t="s">
        <v>10</v>
      </c>
      <c r="C131" s="39"/>
      <c r="D131" s="53"/>
    </row>
    <row r="132" spans="1:4" x14ac:dyDescent="0.25">
      <c r="A132" s="179"/>
      <c r="B132" s="33" t="s">
        <v>56</v>
      </c>
      <c r="C132" s="176">
        <v>15</v>
      </c>
      <c r="D132" s="177"/>
    </row>
    <row r="133" spans="1:4" x14ac:dyDescent="0.25">
      <c r="A133" s="179"/>
      <c r="B133" s="30" t="s">
        <v>20</v>
      </c>
      <c r="C133" s="184">
        <f>C$204</f>
        <v>452</v>
      </c>
      <c r="D133" s="185"/>
    </row>
    <row r="134" spans="1:4" x14ac:dyDescent="0.25">
      <c r="A134" s="179"/>
      <c r="B134" s="34" t="s">
        <v>11</v>
      </c>
      <c r="C134" s="182">
        <f>C$215</f>
        <v>1168</v>
      </c>
      <c r="D134" s="183"/>
    </row>
    <row r="135" spans="1:4" x14ac:dyDescent="0.25">
      <c r="A135" s="179"/>
      <c r="B135" s="19" t="s">
        <v>15</v>
      </c>
      <c r="C135" s="39" t="s">
        <v>66</v>
      </c>
      <c r="D135" s="53" t="s">
        <v>66</v>
      </c>
    </row>
    <row r="136" spans="1:4" ht="15.75" thickBot="1" x14ac:dyDescent="0.3">
      <c r="A136" s="180"/>
      <c r="B136" s="20" t="s">
        <v>16</v>
      </c>
      <c r="C136" s="40"/>
      <c r="D136" s="43"/>
    </row>
    <row r="137" spans="1:4" x14ac:dyDescent="0.25">
      <c r="A137" s="172" t="s">
        <v>27</v>
      </c>
      <c r="B137" s="28" t="s">
        <v>4</v>
      </c>
      <c r="C137" s="29">
        <v>11</v>
      </c>
      <c r="D137" s="62">
        <f>C137/$C$144</f>
        <v>0.61111111111111116</v>
      </c>
    </row>
    <row r="138" spans="1:4" x14ac:dyDescent="0.25">
      <c r="A138" s="173"/>
      <c r="B138" s="11" t="s">
        <v>5</v>
      </c>
      <c r="C138" s="39"/>
      <c r="D138" s="53"/>
    </row>
    <row r="139" spans="1:4" x14ac:dyDescent="0.25">
      <c r="A139" s="173"/>
      <c r="B139" s="11" t="s">
        <v>6</v>
      </c>
      <c r="C139" s="39" t="s">
        <v>50</v>
      </c>
      <c r="D139" s="53" t="s">
        <v>66</v>
      </c>
    </row>
    <row r="140" spans="1:4" x14ac:dyDescent="0.25">
      <c r="A140" s="173"/>
      <c r="B140" s="11" t="s">
        <v>7</v>
      </c>
      <c r="C140" s="39" t="s">
        <v>50</v>
      </c>
      <c r="D140" s="53" t="s">
        <v>66</v>
      </c>
    </row>
    <row r="141" spans="1:4" x14ac:dyDescent="0.25">
      <c r="A141" s="173"/>
      <c r="B141" s="11" t="s">
        <v>8</v>
      </c>
      <c r="C141" s="39"/>
      <c r="D141" s="53"/>
    </row>
    <row r="142" spans="1:4" x14ac:dyDescent="0.25">
      <c r="A142" s="173"/>
      <c r="B142" s="11" t="s">
        <v>9</v>
      </c>
      <c r="C142" s="39"/>
      <c r="D142" s="53"/>
    </row>
    <row r="143" spans="1:4" x14ac:dyDescent="0.25">
      <c r="A143" s="173"/>
      <c r="B143" s="11" t="s">
        <v>10</v>
      </c>
      <c r="C143" s="39"/>
      <c r="D143" s="53"/>
    </row>
    <row r="144" spans="1:4" x14ac:dyDescent="0.25">
      <c r="A144" s="173"/>
      <c r="B144" s="33" t="s">
        <v>56</v>
      </c>
      <c r="C144" s="176">
        <v>18</v>
      </c>
      <c r="D144" s="177"/>
    </row>
    <row r="145" spans="1:4" x14ac:dyDescent="0.25">
      <c r="A145" s="173"/>
      <c r="B145" s="30" t="s">
        <v>20</v>
      </c>
      <c r="C145" s="184">
        <f>C$204</f>
        <v>452</v>
      </c>
      <c r="D145" s="185"/>
    </row>
    <row r="146" spans="1:4" x14ac:dyDescent="0.25">
      <c r="A146" s="173"/>
      <c r="B146" s="34" t="s">
        <v>11</v>
      </c>
      <c r="C146" s="182">
        <f>C$215</f>
        <v>1168</v>
      </c>
      <c r="D146" s="183"/>
    </row>
    <row r="147" spans="1:4" x14ac:dyDescent="0.25">
      <c r="A147" s="173"/>
      <c r="B147" s="19" t="s">
        <v>15</v>
      </c>
      <c r="C147" s="39" t="s">
        <v>66</v>
      </c>
      <c r="D147" s="53" t="s">
        <v>66</v>
      </c>
    </row>
    <row r="148" spans="1:4" ht="15.75" thickBot="1" x14ac:dyDescent="0.3">
      <c r="A148" s="174"/>
      <c r="B148" s="20" t="s">
        <v>16</v>
      </c>
      <c r="C148" s="40"/>
      <c r="D148" s="43"/>
    </row>
    <row r="149" spans="1:4" x14ac:dyDescent="0.25">
      <c r="A149" s="178" t="s">
        <v>28</v>
      </c>
      <c r="B149" s="28" t="s">
        <v>4</v>
      </c>
      <c r="C149" s="29" t="s">
        <v>50</v>
      </c>
      <c r="D149" s="62" t="s">
        <v>66</v>
      </c>
    </row>
    <row r="150" spans="1:4" x14ac:dyDescent="0.25">
      <c r="A150" s="179"/>
      <c r="B150" s="11" t="s">
        <v>5</v>
      </c>
      <c r="C150" s="39" t="s">
        <v>50</v>
      </c>
      <c r="D150" s="53" t="s">
        <v>66</v>
      </c>
    </row>
    <row r="151" spans="1:4" x14ac:dyDescent="0.25">
      <c r="A151" s="179"/>
      <c r="B151" s="11" t="s">
        <v>6</v>
      </c>
      <c r="C151" s="39" t="s">
        <v>50</v>
      </c>
      <c r="D151" s="53" t="s">
        <v>66</v>
      </c>
    </row>
    <row r="152" spans="1:4" x14ac:dyDescent="0.25">
      <c r="A152" s="179"/>
      <c r="B152" s="11" t="s">
        <v>7</v>
      </c>
      <c r="C152" s="39"/>
      <c r="D152" s="53"/>
    </row>
    <row r="153" spans="1:4" x14ac:dyDescent="0.25">
      <c r="A153" s="179"/>
      <c r="B153" s="11" t="s">
        <v>8</v>
      </c>
      <c r="C153" s="39"/>
      <c r="D153" s="53"/>
    </row>
    <row r="154" spans="1:4" x14ac:dyDescent="0.25">
      <c r="A154" s="179"/>
      <c r="B154" s="11" t="s">
        <v>9</v>
      </c>
      <c r="C154" s="39"/>
      <c r="D154" s="53"/>
    </row>
    <row r="155" spans="1:4" x14ac:dyDescent="0.25">
      <c r="A155" s="179"/>
      <c r="B155" s="11" t="s">
        <v>10</v>
      </c>
      <c r="C155" s="39"/>
      <c r="D155" s="53"/>
    </row>
    <row r="156" spans="1:4" x14ac:dyDescent="0.25">
      <c r="A156" s="179"/>
      <c r="B156" s="33" t="s">
        <v>56</v>
      </c>
      <c r="C156" s="176" t="s">
        <v>50</v>
      </c>
      <c r="D156" s="177"/>
    </row>
    <row r="157" spans="1:4" x14ac:dyDescent="0.25">
      <c r="A157" s="179"/>
      <c r="B157" s="30" t="s">
        <v>20</v>
      </c>
      <c r="C157" s="184">
        <f>C$204</f>
        <v>452</v>
      </c>
      <c r="D157" s="185"/>
    </row>
    <row r="158" spans="1:4" x14ac:dyDescent="0.25">
      <c r="A158" s="179"/>
      <c r="B158" s="34" t="s">
        <v>11</v>
      </c>
      <c r="C158" s="182">
        <f>C$215</f>
        <v>1168</v>
      </c>
      <c r="D158" s="183"/>
    </row>
    <row r="159" spans="1:4" x14ac:dyDescent="0.25">
      <c r="A159" s="179"/>
      <c r="B159" s="19" t="s">
        <v>15</v>
      </c>
      <c r="C159" s="39" t="s">
        <v>66</v>
      </c>
      <c r="D159" s="53" t="s">
        <v>66</v>
      </c>
    </row>
    <row r="160" spans="1:4" ht="15.75" thickBot="1" x14ac:dyDescent="0.3">
      <c r="A160" s="180"/>
      <c r="B160" s="20" t="s">
        <v>16</v>
      </c>
      <c r="C160" s="24" t="s">
        <v>66</v>
      </c>
      <c r="D160" s="63" t="s">
        <v>66</v>
      </c>
    </row>
    <row r="161" spans="1:4" ht="15" customHeight="1" x14ac:dyDescent="0.25">
      <c r="A161" s="175" t="s">
        <v>73</v>
      </c>
      <c r="B161" s="28" t="s">
        <v>4</v>
      </c>
      <c r="C161" s="29"/>
      <c r="D161" s="62"/>
    </row>
    <row r="162" spans="1:4" x14ac:dyDescent="0.25">
      <c r="A162" s="173"/>
      <c r="B162" s="11" t="s">
        <v>5</v>
      </c>
      <c r="C162" s="39"/>
      <c r="D162" s="53"/>
    </row>
    <row r="163" spans="1:4" x14ac:dyDescent="0.25">
      <c r="A163" s="173"/>
      <c r="B163" s="11" t="s">
        <v>6</v>
      </c>
      <c r="C163" s="39"/>
      <c r="D163" s="53"/>
    </row>
    <row r="164" spans="1:4" x14ac:dyDescent="0.25">
      <c r="A164" s="173"/>
      <c r="B164" s="11" t="s">
        <v>7</v>
      </c>
      <c r="C164" s="39"/>
      <c r="D164" s="53"/>
    </row>
    <row r="165" spans="1:4" x14ac:dyDescent="0.25">
      <c r="A165" s="173"/>
      <c r="B165" s="11" t="s">
        <v>8</v>
      </c>
      <c r="C165" s="39"/>
      <c r="D165" s="53"/>
    </row>
    <row r="166" spans="1:4" x14ac:dyDescent="0.25">
      <c r="A166" s="173"/>
      <c r="B166" s="11" t="s">
        <v>9</v>
      </c>
      <c r="C166" s="39"/>
      <c r="D166" s="53"/>
    </row>
    <row r="167" spans="1:4" x14ac:dyDescent="0.25">
      <c r="A167" s="173"/>
      <c r="B167" s="11" t="s">
        <v>10</v>
      </c>
      <c r="C167" s="39"/>
      <c r="D167" s="53"/>
    </row>
    <row r="168" spans="1:4" x14ac:dyDescent="0.25">
      <c r="A168" s="173"/>
      <c r="B168" s="33" t="s">
        <v>56</v>
      </c>
      <c r="C168" s="176"/>
      <c r="D168" s="177"/>
    </row>
    <row r="169" spans="1:4" x14ac:dyDescent="0.25">
      <c r="A169" s="173"/>
      <c r="B169" s="30" t="s">
        <v>20</v>
      </c>
      <c r="C169" s="184">
        <f>C$204</f>
        <v>452</v>
      </c>
      <c r="D169" s="185"/>
    </row>
    <row r="170" spans="1:4" x14ac:dyDescent="0.25">
      <c r="A170" s="173"/>
      <c r="B170" s="34" t="s">
        <v>11</v>
      </c>
      <c r="C170" s="182">
        <f>C$215</f>
        <v>1168</v>
      </c>
      <c r="D170" s="183"/>
    </row>
    <row r="171" spans="1:4" x14ac:dyDescent="0.25">
      <c r="A171" s="173"/>
      <c r="B171" s="19" t="s">
        <v>15</v>
      </c>
      <c r="C171" s="39"/>
      <c r="D171" s="53"/>
    </row>
    <row r="172" spans="1:4" ht="15.75" thickBot="1" x14ac:dyDescent="0.3">
      <c r="A172" s="174"/>
      <c r="B172" s="20" t="s">
        <v>16</v>
      </c>
      <c r="C172" s="40"/>
      <c r="D172" s="43"/>
    </row>
    <row r="173" spans="1:4" ht="15" customHeight="1" x14ac:dyDescent="0.25">
      <c r="A173" s="178" t="s">
        <v>29</v>
      </c>
      <c r="B173" s="28" t="s">
        <v>4</v>
      </c>
      <c r="C173" s="58"/>
      <c r="D173" s="64"/>
    </row>
    <row r="174" spans="1:4" ht="15" customHeight="1" x14ac:dyDescent="0.25">
      <c r="A174" s="179"/>
      <c r="B174" s="11" t="s">
        <v>5</v>
      </c>
      <c r="C174" s="39"/>
      <c r="D174" s="53"/>
    </row>
    <row r="175" spans="1:4" ht="15" customHeight="1" x14ac:dyDescent="0.25">
      <c r="A175" s="179"/>
      <c r="B175" s="11" t="s">
        <v>6</v>
      </c>
      <c r="C175" s="39"/>
      <c r="D175" s="53"/>
    </row>
    <row r="176" spans="1:4" ht="15" customHeight="1" x14ac:dyDescent="0.25">
      <c r="A176" s="179"/>
      <c r="B176" s="11" t="s">
        <v>7</v>
      </c>
      <c r="C176" s="39"/>
      <c r="D176" s="53"/>
    </row>
    <row r="177" spans="1:4" ht="15" customHeight="1" x14ac:dyDescent="0.25">
      <c r="A177" s="179"/>
      <c r="B177" s="11" t="s">
        <v>8</v>
      </c>
      <c r="C177" s="39"/>
      <c r="D177" s="53"/>
    </row>
    <row r="178" spans="1:4" ht="15" customHeight="1" x14ac:dyDescent="0.25">
      <c r="A178" s="179"/>
      <c r="B178" s="11" t="s">
        <v>9</v>
      </c>
      <c r="C178" s="39"/>
      <c r="D178" s="53"/>
    </row>
    <row r="179" spans="1:4" ht="15" customHeight="1" x14ac:dyDescent="0.25">
      <c r="A179" s="179"/>
      <c r="B179" s="11" t="s">
        <v>10</v>
      </c>
      <c r="C179" s="39"/>
      <c r="D179" s="53"/>
    </row>
    <row r="180" spans="1:4" ht="15" customHeight="1" x14ac:dyDescent="0.25">
      <c r="A180" s="179"/>
      <c r="B180" s="33" t="s">
        <v>56</v>
      </c>
      <c r="C180" s="176"/>
      <c r="D180" s="177"/>
    </row>
    <row r="181" spans="1:4" ht="15" customHeight="1" x14ac:dyDescent="0.25">
      <c r="A181" s="179"/>
      <c r="B181" s="30" t="s">
        <v>20</v>
      </c>
      <c r="C181" s="184">
        <f>C$204</f>
        <v>452</v>
      </c>
      <c r="D181" s="185"/>
    </row>
    <row r="182" spans="1:4" ht="15" customHeight="1" x14ac:dyDescent="0.25">
      <c r="A182" s="179"/>
      <c r="B182" s="34" t="s">
        <v>11</v>
      </c>
      <c r="C182" s="182">
        <f>C$215</f>
        <v>1168</v>
      </c>
      <c r="D182" s="183"/>
    </row>
    <row r="183" spans="1:4" ht="15" customHeight="1" x14ac:dyDescent="0.25">
      <c r="A183" s="179"/>
      <c r="B183" s="19" t="s">
        <v>15</v>
      </c>
      <c r="C183" s="39"/>
      <c r="D183" s="53"/>
    </row>
    <row r="184" spans="1:4" ht="15" customHeight="1" thickBot="1" x14ac:dyDescent="0.3">
      <c r="A184" s="180"/>
      <c r="B184" s="20" t="s">
        <v>16</v>
      </c>
      <c r="C184" s="40"/>
      <c r="D184" s="43"/>
    </row>
    <row r="185" spans="1:4" ht="15" customHeight="1" x14ac:dyDescent="0.25">
      <c r="A185" s="172" t="s">
        <v>30</v>
      </c>
      <c r="B185" s="28" t="s">
        <v>4</v>
      </c>
      <c r="C185" s="29">
        <v>13</v>
      </c>
      <c r="D185" s="62">
        <f>C185/$C$192</f>
        <v>0.39393939393939392</v>
      </c>
    </row>
    <row r="186" spans="1:4" x14ac:dyDescent="0.25">
      <c r="A186" s="173"/>
      <c r="B186" s="11" t="s">
        <v>5</v>
      </c>
      <c r="C186" s="39" t="s">
        <v>50</v>
      </c>
      <c r="D186" s="53" t="s">
        <v>66</v>
      </c>
    </row>
    <row r="187" spans="1:4" x14ac:dyDescent="0.25">
      <c r="A187" s="173"/>
      <c r="B187" s="11" t="s">
        <v>6</v>
      </c>
      <c r="C187" s="39">
        <v>12</v>
      </c>
      <c r="D187" s="53">
        <f t="shared" ref="D187" si="4">C187/$C$192</f>
        <v>0.36363636363636365</v>
      </c>
    </row>
    <row r="188" spans="1:4" x14ac:dyDescent="0.25">
      <c r="A188" s="173"/>
      <c r="B188" s="11" t="s">
        <v>7</v>
      </c>
      <c r="C188" s="39"/>
      <c r="D188" s="53"/>
    </row>
    <row r="189" spans="1:4" x14ac:dyDescent="0.25">
      <c r="A189" s="173"/>
      <c r="B189" s="11" t="s">
        <v>8</v>
      </c>
      <c r="C189" s="39"/>
      <c r="D189" s="53"/>
    </row>
    <row r="190" spans="1:4" x14ac:dyDescent="0.25">
      <c r="A190" s="173"/>
      <c r="B190" s="11" t="s">
        <v>9</v>
      </c>
      <c r="C190" s="39" t="s">
        <v>50</v>
      </c>
      <c r="D190" s="53" t="s">
        <v>66</v>
      </c>
    </row>
    <row r="191" spans="1:4" x14ac:dyDescent="0.25">
      <c r="A191" s="173"/>
      <c r="B191" s="11" t="s">
        <v>10</v>
      </c>
      <c r="C191" s="39"/>
      <c r="D191" s="53"/>
    </row>
    <row r="192" spans="1:4" x14ac:dyDescent="0.25">
      <c r="A192" s="173"/>
      <c r="B192" s="33" t="s">
        <v>56</v>
      </c>
      <c r="C192" s="176">
        <v>33</v>
      </c>
      <c r="D192" s="177"/>
    </row>
    <row r="193" spans="1:4" x14ac:dyDescent="0.25">
      <c r="A193" s="173"/>
      <c r="B193" s="30" t="s">
        <v>20</v>
      </c>
      <c r="C193" s="184">
        <f>C$204</f>
        <v>452</v>
      </c>
      <c r="D193" s="185"/>
    </row>
    <row r="194" spans="1:4" x14ac:dyDescent="0.25">
      <c r="A194" s="173"/>
      <c r="B194" s="34" t="s">
        <v>11</v>
      </c>
      <c r="C194" s="182">
        <f>C$215</f>
        <v>1168</v>
      </c>
      <c r="D194" s="183"/>
    </row>
    <row r="195" spans="1:4" x14ac:dyDescent="0.25">
      <c r="A195" s="173"/>
      <c r="B195" s="19" t="s">
        <v>15</v>
      </c>
      <c r="C195" s="39">
        <f>C185-C187</f>
        <v>1</v>
      </c>
      <c r="D195" s="53">
        <f>D185-D187</f>
        <v>3.0303030303030276E-2</v>
      </c>
    </row>
    <row r="196" spans="1:4" ht="15.75" thickBot="1" x14ac:dyDescent="0.3">
      <c r="A196" s="174"/>
      <c r="B196" s="20" t="s">
        <v>16</v>
      </c>
      <c r="C196" s="40" t="s">
        <v>66</v>
      </c>
      <c r="D196" s="43" t="s">
        <v>66</v>
      </c>
    </row>
    <row r="197" spans="1:4" ht="15" customHeight="1" x14ac:dyDescent="0.25">
      <c r="A197" s="178" t="s">
        <v>31</v>
      </c>
      <c r="B197" s="28" t="s">
        <v>4</v>
      </c>
      <c r="C197" s="29">
        <v>171</v>
      </c>
      <c r="D197" s="62">
        <f>C197/$C$204</f>
        <v>0.37831858407079644</v>
      </c>
    </row>
    <row r="198" spans="1:4" x14ac:dyDescent="0.25">
      <c r="A198" s="179"/>
      <c r="B198" s="11" t="s">
        <v>5</v>
      </c>
      <c r="C198" s="39">
        <v>96</v>
      </c>
      <c r="D198" s="53">
        <f t="shared" ref="D198:D200" si="5">C198/$C$204</f>
        <v>0.21238938053097345</v>
      </c>
    </row>
    <row r="199" spans="1:4" x14ac:dyDescent="0.25">
      <c r="A199" s="179"/>
      <c r="B199" s="11" t="s">
        <v>6</v>
      </c>
      <c r="C199" s="39">
        <v>165</v>
      </c>
      <c r="D199" s="53">
        <f t="shared" si="5"/>
        <v>0.36504424778761063</v>
      </c>
    </row>
    <row r="200" spans="1:4" x14ac:dyDescent="0.25">
      <c r="A200" s="179"/>
      <c r="B200" s="11" t="s">
        <v>7</v>
      </c>
      <c r="C200" s="39">
        <v>11</v>
      </c>
      <c r="D200" s="53">
        <f t="shared" si="5"/>
        <v>2.4336283185840708E-2</v>
      </c>
    </row>
    <row r="201" spans="1:4" x14ac:dyDescent="0.25">
      <c r="A201" s="179"/>
      <c r="B201" s="11" t="s">
        <v>8</v>
      </c>
      <c r="C201" s="39" t="s">
        <v>50</v>
      </c>
      <c r="D201" s="53" t="s">
        <v>66</v>
      </c>
    </row>
    <row r="202" spans="1:4" x14ac:dyDescent="0.25">
      <c r="A202" s="179"/>
      <c r="B202" s="11" t="s">
        <v>9</v>
      </c>
      <c r="C202" s="39" t="s">
        <v>50</v>
      </c>
      <c r="D202" s="53" t="s">
        <v>66</v>
      </c>
    </row>
    <row r="203" spans="1:4" x14ac:dyDescent="0.25">
      <c r="A203" s="179"/>
      <c r="B203" s="11" t="s">
        <v>10</v>
      </c>
      <c r="C203" s="39" t="s">
        <v>50</v>
      </c>
      <c r="D203" s="53" t="s">
        <v>66</v>
      </c>
    </row>
    <row r="204" spans="1:4" x14ac:dyDescent="0.25">
      <c r="A204" s="179"/>
      <c r="B204" s="30" t="s">
        <v>20</v>
      </c>
      <c r="C204" s="195">
        <v>452</v>
      </c>
      <c r="D204" s="196"/>
    </row>
    <row r="205" spans="1:4" x14ac:dyDescent="0.25">
      <c r="A205" s="179"/>
      <c r="B205" s="34" t="s">
        <v>11</v>
      </c>
      <c r="C205" s="200">
        <f>C$215</f>
        <v>1168</v>
      </c>
      <c r="D205" s="201"/>
    </row>
    <row r="206" spans="1:4" x14ac:dyDescent="0.25">
      <c r="A206" s="179"/>
      <c r="B206" s="19" t="s">
        <v>15</v>
      </c>
      <c r="C206" s="39">
        <f>C197-C199</f>
        <v>6</v>
      </c>
      <c r="D206" s="53">
        <f>D197-D199</f>
        <v>1.3274336283185806E-2</v>
      </c>
    </row>
    <row r="207" spans="1:4" ht="15.75" thickBot="1" x14ac:dyDescent="0.3">
      <c r="A207" s="180"/>
      <c r="B207" s="20" t="s">
        <v>16</v>
      </c>
      <c r="C207" s="24">
        <f>C197-C198</f>
        <v>75</v>
      </c>
      <c r="D207" s="63">
        <f>D197-D198</f>
        <v>0.16592920353982299</v>
      </c>
    </row>
    <row r="208" spans="1:4" ht="15" customHeight="1" x14ac:dyDescent="0.25">
      <c r="A208" s="197" t="s">
        <v>57</v>
      </c>
      <c r="B208" s="28" t="s">
        <v>4</v>
      </c>
      <c r="C208" s="29">
        <f>'ELO Overall'!B25</f>
        <v>652</v>
      </c>
      <c r="D208" s="3">
        <f>C208/$C$215</f>
        <v>0.55821917808219179</v>
      </c>
    </row>
    <row r="209" spans="1:4" x14ac:dyDescent="0.25">
      <c r="A209" s="198"/>
      <c r="B209" s="11" t="s">
        <v>5</v>
      </c>
      <c r="C209" s="39">
        <f>'ELO Overall'!B26</f>
        <v>178</v>
      </c>
      <c r="D209" s="4">
        <f t="shared" ref="D209:D212" si="6">C209/$C$215</f>
        <v>0.1523972602739726</v>
      </c>
    </row>
    <row r="210" spans="1:4" x14ac:dyDescent="0.25">
      <c r="A210" s="198"/>
      <c r="B210" s="11" t="s">
        <v>6</v>
      </c>
      <c r="C210" s="39">
        <f>'ELO Overall'!B27</f>
        <v>207</v>
      </c>
      <c r="D210" s="4">
        <f t="shared" si="6"/>
        <v>0.17722602739726026</v>
      </c>
    </row>
    <row r="211" spans="1:4" x14ac:dyDescent="0.25">
      <c r="A211" s="198"/>
      <c r="B211" s="11" t="s">
        <v>7</v>
      </c>
      <c r="C211" s="39">
        <f>'ELO Overall'!B28</f>
        <v>110</v>
      </c>
      <c r="D211" s="4">
        <f t="shared" si="6"/>
        <v>9.4178082191780824E-2</v>
      </c>
    </row>
    <row r="212" spans="1:4" x14ac:dyDescent="0.25">
      <c r="A212" s="198"/>
      <c r="B212" s="11" t="s">
        <v>8</v>
      </c>
      <c r="C212" s="39">
        <f>'ELO Overall'!B29</f>
        <v>15</v>
      </c>
      <c r="D212" s="4">
        <f t="shared" si="6"/>
        <v>1.2842465753424657E-2</v>
      </c>
    </row>
    <row r="213" spans="1:4" x14ac:dyDescent="0.25">
      <c r="A213" s="198"/>
      <c r="B213" s="11" t="s">
        <v>9</v>
      </c>
      <c r="C213" s="39" t="str">
        <f>'ELO Overall'!B30</f>
        <v>&lt;10</v>
      </c>
      <c r="D213" s="4" t="s">
        <v>66</v>
      </c>
    </row>
    <row r="214" spans="1:4" x14ac:dyDescent="0.25">
      <c r="A214" s="198"/>
      <c r="B214" s="11" t="s">
        <v>10</v>
      </c>
      <c r="C214" s="39" t="str">
        <f>'ELO Overall'!B31</f>
        <v>&lt;10</v>
      </c>
      <c r="D214" s="4" t="s">
        <v>66</v>
      </c>
    </row>
    <row r="215" spans="1:4" x14ac:dyDescent="0.25">
      <c r="A215" s="198"/>
      <c r="B215" s="34" t="s">
        <v>11</v>
      </c>
      <c r="C215" s="200">
        <f>'ELO Overall'!B32</f>
        <v>1168</v>
      </c>
      <c r="D215" s="201"/>
    </row>
    <row r="216" spans="1:4" x14ac:dyDescent="0.25">
      <c r="A216" s="198"/>
      <c r="B216" s="19" t="s">
        <v>15</v>
      </c>
      <c r="C216" s="39">
        <f>C208-C210</f>
        <v>445</v>
      </c>
      <c r="D216" s="53">
        <f t="shared" ref="D216" si="7">D208-D210</f>
        <v>0.38099315068493156</v>
      </c>
    </row>
    <row r="217" spans="1:4" ht="15.75" thickBot="1" x14ac:dyDescent="0.3">
      <c r="A217" s="199"/>
      <c r="B217" s="20" t="s">
        <v>16</v>
      </c>
      <c r="C217" s="40">
        <f>C208-C209</f>
        <v>474</v>
      </c>
      <c r="D217" s="43">
        <f>D208-D209</f>
        <v>0.40582191780821919</v>
      </c>
    </row>
    <row r="218" spans="1:4" ht="15.75" thickBot="1" x14ac:dyDescent="0.3">
      <c r="A218" s="202" t="s">
        <v>68</v>
      </c>
      <c r="B218" s="203"/>
      <c r="C218" s="203"/>
      <c r="D218" s="204"/>
    </row>
    <row r="219" spans="1:4" ht="31.5" customHeight="1" thickBot="1" x14ac:dyDescent="0.3">
      <c r="A219" s="192" t="s">
        <v>39</v>
      </c>
      <c r="B219" s="193"/>
      <c r="C219" s="193"/>
      <c r="D219" s="194"/>
    </row>
    <row r="221" spans="1:4" x14ac:dyDescent="0.25">
      <c r="C221" s="59"/>
    </row>
  </sheetData>
  <mergeCells count="74">
    <mergeCell ref="A218:D218"/>
    <mergeCell ref="C170:D170"/>
    <mergeCell ref="C181:D181"/>
    <mergeCell ref="C182:D182"/>
    <mergeCell ref="C193:D193"/>
    <mergeCell ref="C194:D194"/>
    <mergeCell ref="C133:D133"/>
    <mergeCell ref="C134:D134"/>
    <mergeCell ref="C145:D145"/>
    <mergeCell ref="C146:D146"/>
    <mergeCell ref="C157:D157"/>
    <mergeCell ref="C98:D98"/>
    <mergeCell ref="C109:D109"/>
    <mergeCell ref="C110:D110"/>
    <mergeCell ref="C121:D121"/>
    <mergeCell ref="C122:D122"/>
    <mergeCell ref="C61:D61"/>
    <mergeCell ref="C62:D62"/>
    <mergeCell ref="C73:D73"/>
    <mergeCell ref="C74:D74"/>
    <mergeCell ref="C85:D85"/>
    <mergeCell ref="C26:D26"/>
    <mergeCell ref="C37:D37"/>
    <mergeCell ref="C38:D38"/>
    <mergeCell ref="C49:D49"/>
    <mergeCell ref="C50:D50"/>
    <mergeCell ref="A219:D219"/>
    <mergeCell ref="C156:D156"/>
    <mergeCell ref="C180:D180"/>
    <mergeCell ref="C192:D192"/>
    <mergeCell ref="C204:D204"/>
    <mergeCell ref="A208:A217"/>
    <mergeCell ref="C215:D215"/>
    <mergeCell ref="A197:A207"/>
    <mergeCell ref="A185:A196"/>
    <mergeCell ref="A173:A184"/>
    <mergeCell ref="A149:A160"/>
    <mergeCell ref="A161:A172"/>
    <mergeCell ref="C168:D168"/>
    <mergeCell ref="C205:D205"/>
    <mergeCell ref="C158:D158"/>
    <mergeCell ref="C169:D169"/>
    <mergeCell ref="A53:A64"/>
    <mergeCell ref="B1:B3"/>
    <mergeCell ref="C1:D3"/>
    <mergeCell ref="A41:A52"/>
    <mergeCell ref="A29:A40"/>
    <mergeCell ref="A17:A28"/>
    <mergeCell ref="A5:A16"/>
    <mergeCell ref="A1:A4"/>
    <mergeCell ref="C12:D12"/>
    <mergeCell ref="C24:D24"/>
    <mergeCell ref="C36:D36"/>
    <mergeCell ref="C48:D48"/>
    <mergeCell ref="C60:D60"/>
    <mergeCell ref="C13:D13"/>
    <mergeCell ref="C14:D14"/>
    <mergeCell ref="C25:D25"/>
    <mergeCell ref="A137:A148"/>
    <mergeCell ref="A65:A76"/>
    <mergeCell ref="C72:D72"/>
    <mergeCell ref="A101:A112"/>
    <mergeCell ref="C108:D108"/>
    <mergeCell ref="A125:A136"/>
    <mergeCell ref="A113:A124"/>
    <mergeCell ref="A89:A100"/>
    <mergeCell ref="A77:A88"/>
    <mergeCell ref="C84:D84"/>
    <mergeCell ref="C96:D96"/>
    <mergeCell ref="C120:D120"/>
    <mergeCell ref="C132:D132"/>
    <mergeCell ref="C144:D144"/>
    <mergeCell ref="C86:D86"/>
    <mergeCell ref="C97:D97"/>
  </mergeCells>
  <conditionalFormatting sqref="B5:B11">
    <cfRule type="expression" dxfId="107" priority="303">
      <formula>MOD(ROW(),2)=0</formula>
    </cfRule>
  </conditionalFormatting>
  <conditionalFormatting sqref="B4">
    <cfRule type="expression" dxfId="106" priority="302">
      <formula>MOD(ROW(),2)=0</formula>
    </cfRule>
  </conditionalFormatting>
  <conditionalFormatting sqref="C4:D4">
    <cfRule type="expression" dxfId="105" priority="301">
      <formula>MOD(ROW(),2)=0</formula>
    </cfRule>
  </conditionalFormatting>
  <conditionalFormatting sqref="C5:D11">
    <cfRule type="expression" dxfId="104" priority="300">
      <formula>MOD(ROW(),2)=0</formula>
    </cfRule>
  </conditionalFormatting>
  <conditionalFormatting sqref="C15:D16">
    <cfRule type="expression" dxfId="103" priority="299">
      <formula>MOD(ROW(),2)=0</formula>
    </cfRule>
  </conditionalFormatting>
  <conditionalFormatting sqref="C17:D23">
    <cfRule type="expression" dxfId="102" priority="286">
      <formula>MOD(ROW(),2)=0</formula>
    </cfRule>
  </conditionalFormatting>
  <conditionalFormatting sqref="C27:D28">
    <cfRule type="expression" dxfId="101" priority="285">
      <formula>MOD(ROW(),2)=0</formula>
    </cfRule>
  </conditionalFormatting>
  <conditionalFormatting sqref="B17:B23">
    <cfRule type="expression" dxfId="100" priority="288">
      <formula>MOD(ROW(),2)=0</formula>
    </cfRule>
  </conditionalFormatting>
  <conditionalFormatting sqref="C29:D35">
    <cfRule type="expression" dxfId="99" priority="276">
      <formula>MOD(ROW(),2)=0</formula>
    </cfRule>
  </conditionalFormatting>
  <conditionalFormatting sqref="C39:D40">
    <cfRule type="expression" dxfId="98" priority="275">
      <formula>MOD(ROW(),2)=0</formula>
    </cfRule>
  </conditionalFormatting>
  <conditionalFormatting sqref="B29:B35">
    <cfRule type="expression" dxfId="97" priority="278">
      <formula>MOD(ROW(),2)=0</formula>
    </cfRule>
  </conditionalFormatting>
  <conditionalFormatting sqref="C41:D47">
    <cfRule type="expression" dxfId="96" priority="266">
      <formula>MOD(ROW(),2)=0</formula>
    </cfRule>
  </conditionalFormatting>
  <conditionalFormatting sqref="C51:D52">
    <cfRule type="expression" dxfId="95" priority="265">
      <formula>MOD(ROW(),2)=0</formula>
    </cfRule>
  </conditionalFormatting>
  <conditionalFormatting sqref="B41:B47">
    <cfRule type="expression" dxfId="94" priority="268">
      <formula>MOD(ROW(),2)=0</formula>
    </cfRule>
  </conditionalFormatting>
  <conditionalFormatting sqref="C53:D59">
    <cfRule type="expression" dxfId="93" priority="256">
      <formula>MOD(ROW(),2)=0</formula>
    </cfRule>
  </conditionalFormatting>
  <conditionalFormatting sqref="C63:D64">
    <cfRule type="expression" dxfId="92" priority="255">
      <formula>MOD(ROW(),2)=0</formula>
    </cfRule>
  </conditionalFormatting>
  <conditionalFormatting sqref="B53:B59">
    <cfRule type="expression" dxfId="91" priority="258">
      <formula>MOD(ROW(),2)=0</formula>
    </cfRule>
  </conditionalFormatting>
  <conditionalFormatting sqref="C77:D83">
    <cfRule type="expression" dxfId="90" priority="246">
      <formula>MOD(ROW(),2)=0</formula>
    </cfRule>
  </conditionalFormatting>
  <conditionalFormatting sqref="C87:D88">
    <cfRule type="expression" dxfId="89" priority="245">
      <formula>MOD(ROW(),2)=0</formula>
    </cfRule>
  </conditionalFormatting>
  <conditionalFormatting sqref="B77:B83">
    <cfRule type="expression" dxfId="88" priority="248">
      <formula>MOD(ROW(),2)=0</formula>
    </cfRule>
  </conditionalFormatting>
  <conditionalFormatting sqref="C89:D95">
    <cfRule type="expression" dxfId="87" priority="236">
      <formula>MOD(ROW(),2)=0</formula>
    </cfRule>
  </conditionalFormatting>
  <conditionalFormatting sqref="C99:D100">
    <cfRule type="expression" dxfId="86" priority="235">
      <formula>MOD(ROW(),2)=0</formula>
    </cfRule>
  </conditionalFormatting>
  <conditionalFormatting sqref="B89:B95">
    <cfRule type="expression" dxfId="85" priority="238">
      <formula>MOD(ROW(),2)=0</formula>
    </cfRule>
  </conditionalFormatting>
  <conditionalFormatting sqref="C113:D119">
    <cfRule type="expression" dxfId="84" priority="226">
      <formula>MOD(ROW(),2)=0</formula>
    </cfRule>
  </conditionalFormatting>
  <conditionalFormatting sqref="C123:D124">
    <cfRule type="expression" dxfId="83" priority="225">
      <formula>MOD(ROW(),2)=0</formula>
    </cfRule>
  </conditionalFormatting>
  <conditionalFormatting sqref="B113:B119">
    <cfRule type="expression" dxfId="82" priority="228">
      <formula>MOD(ROW(),2)=0</formula>
    </cfRule>
  </conditionalFormatting>
  <conditionalFormatting sqref="C125:D131">
    <cfRule type="expression" dxfId="81" priority="216">
      <formula>MOD(ROW(),2)=0</formula>
    </cfRule>
  </conditionalFormatting>
  <conditionalFormatting sqref="C135:D136">
    <cfRule type="expression" dxfId="80" priority="215">
      <formula>MOD(ROW(),2)=0</formula>
    </cfRule>
  </conditionalFormatting>
  <conditionalFormatting sqref="B125:B131">
    <cfRule type="expression" dxfId="79" priority="218">
      <formula>MOD(ROW(),2)=0</formula>
    </cfRule>
  </conditionalFormatting>
  <conditionalFormatting sqref="C137:D143">
    <cfRule type="expression" dxfId="78" priority="206">
      <formula>MOD(ROW(),2)=0</formula>
    </cfRule>
  </conditionalFormatting>
  <conditionalFormatting sqref="C147:D148">
    <cfRule type="expression" dxfId="77" priority="205">
      <formula>MOD(ROW(),2)=0</formula>
    </cfRule>
  </conditionalFormatting>
  <conditionalFormatting sqref="B137:B143">
    <cfRule type="expression" dxfId="76" priority="208">
      <formula>MOD(ROW(),2)=0</formula>
    </cfRule>
  </conditionalFormatting>
  <conditionalFormatting sqref="C149:D155">
    <cfRule type="expression" dxfId="75" priority="196">
      <formula>MOD(ROW(),2)=0</formula>
    </cfRule>
  </conditionalFormatting>
  <conditionalFormatting sqref="C159:D160">
    <cfRule type="expression" dxfId="74" priority="195">
      <formula>MOD(ROW(),2)=0</formula>
    </cfRule>
  </conditionalFormatting>
  <conditionalFormatting sqref="B149:B155">
    <cfRule type="expression" dxfId="73" priority="198">
      <formula>MOD(ROW(),2)=0</formula>
    </cfRule>
  </conditionalFormatting>
  <conditionalFormatting sqref="C173:D179">
    <cfRule type="expression" dxfId="72" priority="186">
      <formula>MOD(ROW(),2)=0</formula>
    </cfRule>
  </conditionalFormatting>
  <conditionalFormatting sqref="C183:D184">
    <cfRule type="expression" dxfId="71" priority="185">
      <formula>MOD(ROW(),2)=0</formula>
    </cfRule>
  </conditionalFormatting>
  <conditionalFormatting sqref="B173:B179">
    <cfRule type="expression" dxfId="70" priority="188">
      <formula>MOD(ROW(),2)=0</formula>
    </cfRule>
  </conditionalFormatting>
  <conditionalFormatting sqref="C185:D191">
    <cfRule type="expression" dxfId="69" priority="176">
      <formula>MOD(ROW(),2)=0</formula>
    </cfRule>
  </conditionalFormatting>
  <conditionalFormatting sqref="C195:D196">
    <cfRule type="expression" dxfId="68" priority="175">
      <formula>MOD(ROW(),2)=0</formula>
    </cfRule>
  </conditionalFormatting>
  <conditionalFormatting sqref="B185:B191">
    <cfRule type="expression" dxfId="67" priority="178">
      <formula>MOD(ROW(),2)=0</formula>
    </cfRule>
  </conditionalFormatting>
  <conditionalFormatting sqref="C197:D203">
    <cfRule type="expression" dxfId="66" priority="166">
      <formula>MOD(ROW(),2)=0</formula>
    </cfRule>
  </conditionalFormatting>
  <conditionalFormatting sqref="C206:D207">
    <cfRule type="expression" dxfId="65" priority="165">
      <formula>MOD(ROW(),2)=0</formula>
    </cfRule>
  </conditionalFormatting>
  <conditionalFormatting sqref="B197:B203">
    <cfRule type="expression" dxfId="64" priority="168">
      <formula>MOD(ROW(),2)=0</formula>
    </cfRule>
  </conditionalFormatting>
  <conditionalFormatting sqref="B208:B214">
    <cfRule type="expression" dxfId="63" priority="13">
      <formula>MOD(ROW(),2)=0</formula>
    </cfRule>
  </conditionalFormatting>
  <conditionalFormatting sqref="D208:D214">
    <cfRule type="expression" dxfId="62" priority="11">
      <formula>MOD(ROW(),2)=0</formula>
    </cfRule>
  </conditionalFormatting>
  <conditionalFormatting sqref="C208:C214">
    <cfRule type="expression" dxfId="61" priority="10">
      <formula>MOD(ROW(),2)=0</formula>
    </cfRule>
  </conditionalFormatting>
  <conditionalFormatting sqref="C216:D217">
    <cfRule type="expression" dxfId="60" priority="12">
      <formula>MOD(ROW(),2)=0</formula>
    </cfRule>
  </conditionalFormatting>
  <conditionalFormatting sqref="C65:D71">
    <cfRule type="expression" dxfId="59" priority="8">
      <formula>MOD(ROW(),2)=0</formula>
    </cfRule>
  </conditionalFormatting>
  <conditionalFormatting sqref="C75:D76">
    <cfRule type="expression" dxfId="58" priority="7">
      <formula>MOD(ROW(),2)=0</formula>
    </cfRule>
  </conditionalFormatting>
  <conditionalFormatting sqref="B65:B71">
    <cfRule type="expression" dxfId="57" priority="9">
      <formula>MOD(ROW(),2)=0</formula>
    </cfRule>
  </conditionalFormatting>
  <conditionalFormatting sqref="C101:D107">
    <cfRule type="expression" dxfId="56" priority="5">
      <formula>MOD(ROW(),2)=0</formula>
    </cfRule>
  </conditionalFormatting>
  <conditionalFormatting sqref="C111:D112">
    <cfRule type="expression" dxfId="55" priority="4">
      <formula>MOD(ROW(),2)=0</formula>
    </cfRule>
  </conditionalFormatting>
  <conditionalFormatting sqref="B101:B107">
    <cfRule type="expression" dxfId="54" priority="6">
      <formula>MOD(ROW(),2)=0</formula>
    </cfRule>
  </conditionalFormatting>
  <conditionalFormatting sqref="C161:D167">
    <cfRule type="expression" dxfId="53" priority="2">
      <formula>MOD(ROW(),2)=0</formula>
    </cfRule>
  </conditionalFormatting>
  <conditionalFormatting sqref="C171:D172">
    <cfRule type="expression" dxfId="52" priority="1">
      <formula>MOD(ROW(),2)=0</formula>
    </cfRule>
  </conditionalFormatting>
  <conditionalFormatting sqref="B161:B167">
    <cfRule type="expression" dxfId="51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0" manualBreakCount="10">
    <brk id="28" max="16383" man="1"/>
    <brk id="40" max="16383" man="1"/>
    <brk id="64" max="16383" man="1"/>
    <brk id="76" max="16383" man="1"/>
    <brk id="100" max="16383" man="1"/>
    <brk id="112" max="16383" man="1"/>
    <brk id="136" max="16383" man="1"/>
    <brk id="148" max="16383" man="1"/>
    <brk id="172" max="16383" man="1"/>
    <brk id="1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55C05-181F-40EB-81EE-3B163CCBF54A}">
  <dimension ref="A1:D8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66" customWidth="1"/>
    <col min="4" max="4" width="15.7109375" customWidth="1"/>
  </cols>
  <sheetData>
    <row r="1" spans="1:4" ht="15" customHeight="1" x14ac:dyDescent="0.25">
      <c r="A1" s="205" t="s">
        <v>17</v>
      </c>
      <c r="B1" s="186" t="s">
        <v>53</v>
      </c>
      <c r="C1" s="151" t="s">
        <v>74</v>
      </c>
      <c r="D1" s="153"/>
    </row>
    <row r="2" spans="1:4" x14ac:dyDescent="0.25">
      <c r="A2" s="206"/>
      <c r="B2" s="187"/>
      <c r="C2" s="154"/>
      <c r="D2" s="156"/>
    </row>
    <row r="3" spans="1:4" ht="21" customHeight="1" thickBot="1" x14ac:dyDescent="0.3">
      <c r="A3" s="206"/>
      <c r="B3" s="188"/>
      <c r="C3" s="157"/>
      <c r="D3" s="159"/>
    </row>
    <row r="4" spans="1:4" ht="26.25" customHeight="1" thickBot="1" x14ac:dyDescent="0.3">
      <c r="A4" s="207"/>
      <c r="B4" s="23" t="s">
        <v>0</v>
      </c>
      <c r="C4" s="68" t="s">
        <v>54</v>
      </c>
      <c r="D4" s="67" t="s">
        <v>55</v>
      </c>
    </row>
    <row r="5" spans="1:4" ht="15" customHeight="1" x14ac:dyDescent="0.25">
      <c r="A5" s="208" t="s">
        <v>33</v>
      </c>
      <c r="B5" s="25" t="s">
        <v>4</v>
      </c>
      <c r="C5" s="29">
        <v>11</v>
      </c>
      <c r="D5" s="3">
        <f>C5/$C$12</f>
        <v>0.6875</v>
      </c>
    </row>
    <row r="6" spans="1:4" ht="15" customHeight="1" x14ac:dyDescent="0.25">
      <c r="A6" s="209"/>
      <c r="B6" s="16" t="s">
        <v>5</v>
      </c>
      <c r="C6" s="39" t="s">
        <v>50</v>
      </c>
      <c r="D6" s="4" t="s">
        <v>66</v>
      </c>
    </row>
    <row r="7" spans="1:4" ht="15" customHeight="1" x14ac:dyDescent="0.25">
      <c r="A7" s="209"/>
      <c r="B7" s="16" t="s">
        <v>6</v>
      </c>
      <c r="C7" s="39" t="s">
        <v>50</v>
      </c>
      <c r="D7" s="4" t="s">
        <v>66</v>
      </c>
    </row>
    <row r="8" spans="1:4" ht="15" customHeight="1" x14ac:dyDescent="0.25">
      <c r="A8" s="209"/>
      <c r="B8" s="16" t="s">
        <v>7</v>
      </c>
      <c r="C8" s="39"/>
      <c r="D8" s="4"/>
    </row>
    <row r="9" spans="1:4" ht="15" customHeight="1" x14ac:dyDescent="0.25">
      <c r="A9" s="209"/>
      <c r="B9" s="16" t="s">
        <v>8</v>
      </c>
      <c r="C9" s="39"/>
      <c r="D9" s="4"/>
    </row>
    <row r="10" spans="1:4" ht="15" customHeight="1" x14ac:dyDescent="0.25">
      <c r="A10" s="209"/>
      <c r="B10" s="16" t="s">
        <v>9</v>
      </c>
      <c r="C10" s="39"/>
      <c r="D10" s="4"/>
    </row>
    <row r="11" spans="1:4" ht="15" customHeight="1" x14ac:dyDescent="0.25">
      <c r="A11" s="209"/>
      <c r="B11" s="16" t="s">
        <v>10</v>
      </c>
      <c r="C11" s="39"/>
      <c r="D11" s="4"/>
    </row>
    <row r="12" spans="1:4" ht="15" customHeight="1" x14ac:dyDescent="0.25">
      <c r="A12" s="209"/>
      <c r="B12" s="37" t="s">
        <v>56</v>
      </c>
      <c r="C12" s="176">
        <v>16</v>
      </c>
      <c r="D12" s="177"/>
    </row>
    <row r="13" spans="1:4" ht="15" customHeight="1" x14ac:dyDescent="0.25">
      <c r="A13" s="209"/>
      <c r="B13" s="26" t="s">
        <v>32</v>
      </c>
      <c r="C13" s="184">
        <f>C$72</f>
        <v>33</v>
      </c>
      <c r="D13" s="185"/>
    </row>
    <row r="14" spans="1:4" ht="15" customHeight="1" x14ac:dyDescent="0.25">
      <c r="A14" s="209"/>
      <c r="B14" s="36" t="s">
        <v>11</v>
      </c>
      <c r="C14" s="182">
        <f>C$83</f>
        <v>1168</v>
      </c>
      <c r="D14" s="183"/>
    </row>
    <row r="15" spans="1:4" s="35" customFormat="1" ht="15" customHeight="1" x14ac:dyDescent="0.25">
      <c r="A15" s="209"/>
      <c r="B15" s="17" t="s">
        <v>15</v>
      </c>
      <c r="C15" s="39" t="s">
        <v>66</v>
      </c>
      <c r="D15" s="41" t="s">
        <v>66</v>
      </c>
    </row>
    <row r="16" spans="1:4" ht="15" customHeight="1" thickBot="1" x14ac:dyDescent="0.3">
      <c r="A16" s="210"/>
      <c r="B16" s="18" t="s">
        <v>16</v>
      </c>
      <c r="C16" s="40" t="s">
        <v>66</v>
      </c>
      <c r="D16" s="6" t="s">
        <v>66</v>
      </c>
    </row>
    <row r="17" spans="1:4" ht="15" customHeight="1" x14ac:dyDescent="0.25">
      <c r="A17" s="211" t="s">
        <v>34</v>
      </c>
      <c r="B17" s="25" t="s">
        <v>4</v>
      </c>
      <c r="C17" s="58" t="s">
        <v>50</v>
      </c>
      <c r="D17" s="31" t="s">
        <v>66</v>
      </c>
    </row>
    <row r="18" spans="1:4" ht="15" customHeight="1" x14ac:dyDescent="0.25">
      <c r="A18" s="198"/>
      <c r="B18" s="16" t="s">
        <v>5</v>
      </c>
      <c r="C18" s="39" t="s">
        <v>50</v>
      </c>
      <c r="D18" s="4" t="s">
        <v>66</v>
      </c>
    </row>
    <row r="19" spans="1:4" ht="15" customHeight="1" x14ac:dyDescent="0.25">
      <c r="A19" s="198"/>
      <c r="B19" s="16" t="s">
        <v>6</v>
      </c>
      <c r="C19" s="39" t="s">
        <v>50</v>
      </c>
      <c r="D19" s="4" t="s">
        <v>66</v>
      </c>
    </row>
    <row r="20" spans="1:4" ht="15" customHeight="1" x14ac:dyDescent="0.25">
      <c r="A20" s="198"/>
      <c r="B20" s="16" t="s">
        <v>7</v>
      </c>
      <c r="C20" s="39" t="s">
        <v>50</v>
      </c>
      <c r="D20" s="4" t="s">
        <v>66</v>
      </c>
    </row>
    <row r="21" spans="1:4" ht="15" customHeight="1" x14ac:dyDescent="0.25">
      <c r="A21" s="198"/>
      <c r="B21" s="16" t="s">
        <v>8</v>
      </c>
      <c r="C21" s="39" t="s">
        <v>50</v>
      </c>
      <c r="D21" s="4" t="s">
        <v>66</v>
      </c>
    </row>
    <row r="22" spans="1:4" ht="15" customHeight="1" x14ac:dyDescent="0.25">
      <c r="A22" s="198"/>
      <c r="B22" s="16" t="s">
        <v>9</v>
      </c>
      <c r="C22" s="39"/>
      <c r="D22" s="4"/>
    </row>
    <row r="23" spans="1:4" ht="15" customHeight="1" x14ac:dyDescent="0.25">
      <c r="A23" s="198"/>
      <c r="B23" s="16" t="s">
        <v>10</v>
      </c>
      <c r="C23" s="39"/>
      <c r="D23" s="4"/>
    </row>
    <row r="24" spans="1:4" ht="15" customHeight="1" x14ac:dyDescent="0.25">
      <c r="A24" s="198"/>
      <c r="B24" s="37" t="s">
        <v>56</v>
      </c>
      <c r="C24" s="176">
        <v>17</v>
      </c>
      <c r="D24" s="177"/>
    </row>
    <row r="25" spans="1:4" ht="15" customHeight="1" x14ac:dyDescent="0.25">
      <c r="A25" s="198"/>
      <c r="B25" s="26" t="s">
        <v>32</v>
      </c>
      <c r="C25" s="184">
        <f>C$72</f>
        <v>33</v>
      </c>
      <c r="D25" s="185"/>
    </row>
    <row r="26" spans="1:4" ht="15" customHeight="1" x14ac:dyDescent="0.25">
      <c r="A26" s="198"/>
      <c r="B26" s="36" t="s">
        <v>11</v>
      </c>
      <c r="C26" s="182">
        <f>C$83</f>
        <v>1168</v>
      </c>
      <c r="D26" s="183"/>
    </row>
    <row r="27" spans="1:4" ht="15" customHeight="1" x14ac:dyDescent="0.25">
      <c r="A27" s="198"/>
      <c r="B27" s="17" t="s">
        <v>15</v>
      </c>
      <c r="C27" s="39" t="s">
        <v>66</v>
      </c>
      <c r="D27" s="5" t="s">
        <v>66</v>
      </c>
    </row>
    <row r="28" spans="1:4" ht="15" customHeight="1" thickBot="1" x14ac:dyDescent="0.3">
      <c r="A28" s="199"/>
      <c r="B28" s="18" t="s">
        <v>16</v>
      </c>
      <c r="C28" s="24" t="s">
        <v>66</v>
      </c>
      <c r="D28" s="27" t="s">
        <v>66</v>
      </c>
    </row>
    <row r="29" spans="1:4" ht="15" customHeight="1" x14ac:dyDescent="0.25">
      <c r="A29" s="217" t="s">
        <v>62</v>
      </c>
      <c r="B29" s="28" t="s">
        <v>4</v>
      </c>
      <c r="C29" s="29"/>
      <c r="D29" s="3"/>
    </row>
    <row r="30" spans="1:4" ht="15" customHeight="1" x14ac:dyDescent="0.25">
      <c r="A30" s="209"/>
      <c r="B30" s="11" t="s">
        <v>5</v>
      </c>
      <c r="C30" s="39"/>
      <c r="D30" s="4"/>
    </row>
    <row r="31" spans="1:4" ht="15" customHeight="1" x14ac:dyDescent="0.25">
      <c r="A31" s="209"/>
      <c r="B31" s="11" t="s">
        <v>6</v>
      </c>
      <c r="C31" s="39"/>
      <c r="D31" s="4"/>
    </row>
    <row r="32" spans="1:4" ht="15" customHeight="1" x14ac:dyDescent="0.25">
      <c r="A32" s="209"/>
      <c r="B32" s="11" t="s">
        <v>7</v>
      </c>
      <c r="C32" s="39"/>
      <c r="D32" s="4"/>
    </row>
    <row r="33" spans="1:4" ht="15" customHeight="1" x14ac:dyDescent="0.25">
      <c r="A33" s="209"/>
      <c r="B33" s="11" t="s">
        <v>8</v>
      </c>
      <c r="C33" s="39"/>
      <c r="D33" s="4"/>
    </row>
    <row r="34" spans="1:4" ht="15" customHeight="1" x14ac:dyDescent="0.25">
      <c r="A34" s="209"/>
      <c r="B34" s="11" t="s">
        <v>9</v>
      </c>
      <c r="C34" s="39"/>
      <c r="D34" s="4"/>
    </row>
    <row r="35" spans="1:4" ht="15" customHeight="1" x14ac:dyDescent="0.25">
      <c r="A35" s="209"/>
      <c r="B35" s="11" t="s">
        <v>10</v>
      </c>
      <c r="C35" s="39"/>
      <c r="D35" s="4"/>
    </row>
    <row r="36" spans="1:4" ht="15" customHeight="1" x14ac:dyDescent="0.25">
      <c r="A36" s="209"/>
      <c r="B36" s="37" t="s">
        <v>56</v>
      </c>
      <c r="C36" s="176"/>
      <c r="D36" s="177"/>
    </row>
    <row r="37" spans="1:4" ht="15" customHeight="1" x14ac:dyDescent="0.25">
      <c r="A37" s="209"/>
      <c r="B37" s="26" t="s">
        <v>32</v>
      </c>
      <c r="C37" s="184">
        <f>C$72</f>
        <v>33</v>
      </c>
      <c r="D37" s="185"/>
    </row>
    <row r="38" spans="1:4" ht="15" customHeight="1" x14ac:dyDescent="0.25">
      <c r="A38" s="209"/>
      <c r="B38" s="36" t="s">
        <v>11</v>
      </c>
      <c r="C38" s="182">
        <f>C$83</f>
        <v>1168</v>
      </c>
      <c r="D38" s="183"/>
    </row>
    <row r="39" spans="1:4" ht="15" customHeight="1" x14ac:dyDescent="0.25">
      <c r="A39" s="209"/>
      <c r="B39" s="19" t="s">
        <v>15</v>
      </c>
      <c r="C39" s="39"/>
      <c r="D39" s="21"/>
    </row>
    <row r="40" spans="1:4" ht="15" customHeight="1" thickBot="1" x14ac:dyDescent="0.3">
      <c r="A40" s="210"/>
      <c r="B40" s="20" t="s">
        <v>16</v>
      </c>
      <c r="C40" s="40"/>
      <c r="D40" s="6"/>
    </row>
    <row r="41" spans="1:4" ht="15" customHeight="1" x14ac:dyDescent="0.25">
      <c r="A41" s="211" t="s">
        <v>35</v>
      </c>
      <c r="B41" s="25" t="s">
        <v>4</v>
      </c>
      <c r="C41" s="58"/>
      <c r="D41" s="31"/>
    </row>
    <row r="42" spans="1:4" ht="15" customHeight="1" x14ac:dyDescent="0.25">
      <c r="A42" s="198"/>
      <c r="B42" s="16" t="s">
        <v>5</v>
      </c>
      <c r="C42" s="39"/>
      <c r="D42" s="4"/>
    </row>
    <row r="43" spans="1:4" ht="15" customHeight="1" x14ac:dyDescent="0.25">
      <c r="A43" s="198"/>
      <c r="B43" s="16" t="s">
        <v>6</v>
      </c>
      <c r="C43" s="39"/>
      <c r="D43" s="4"/>
    </row>
    <row r="44" spans="1:4" ht="15" customHeight="1" x14ac:dyDescent="0.25">
      <c r="A44" s="198"/>
      <c r="B44" s="16" t="s">
        <v>7</v>
      </c>
      <c r="C44" s="39"/>
      <c r="D44" s="4"/>
    </row>
    <row r="45" spans="1:4" ht="15" customHeight="1" x14ac:dyDescent="0.25">
      <c r="A45" s="198"/>
      <c r="B45" s="16" t="s">
        <v>8</v>
      </c>
      <c r="C45" s="39"/>
      <c r="D45" s="4"/>
    </row>
    <row r="46" spans="1:4" ht="15" customHeight="1" x14ac:dyDescent="0.25">
      <c r="A46" s="198"/>
      <c r="B46" s="16" t="s">
        <v>9</v>
      </c>
      <c r="C46" s="39"/>
      <c r="D46" s="4"/>
    </row>
    <row r="47" spans="1:4" ht="15" customHeight="1" x14ac:dyDescent="0.25">
      <c r="A47" s="198"/>
      <c r="B47" s="16" t="s">
        <v>10</v>
      </c>
      <c r="C47" s="39"/>
      <c r="D47" s="4"/>
    </row>
    <row r="48" spans="1:4" ht="15" customHeight="1" x14ac:dyDescent="0.25">
      <c r="A48" s="198"/>
      <c r="B48" s="37" t="s">
        <v>56</v>
      </c>
      <c r="C48" s="176"/>
      <c r="D48" s="177"/>
    </row>
    <row r="49" spans="1:4" ht="15" customHeight="1" x14ac:dyDescent="0.25">
      <c r="A49" s="198"/>
      <c r="B49" s="26" t="s">
        <v>32</v>
      </c>
      <c r="C49" s="184">
        <f>C$72</f>
        <v>33</v>
      </c>
      <c r="D49" s="185"/>
    </row>
    <row r="50" spans="1:4" ht="15" customHeight="1" x14ac:dyDescent="0.25">
      <c r="A50" s="198"/>
      <c r="B50" s="36" t="s">
        <v>11</v>
      </c>
      <c r="C50" s="182">
        <f>C$83</f>
        <v>1168</v>
      </c>
      <c r="D50" s="183"/>
    </row>
    <row r="51" spans="1:4" ht="15" customHeight="1" x14ac:dyDescent="0.25">
      <c r="A51" s="198"/>
      <c r="B51" s="17" t="s">
        <v>15</v>
      </c>
      <c r="C51" s="39"/>
      <c r="D51" s="21"/>
    </row>
    <row r="52" spans="1:4" ht="15" customHeight="1" thickBot="1" x14ac:dyDescent="0.3">
      <c r="A52" s="199"/>
      <c r="B52" s="18" t="s">
        <v>16</v>
      </c>
      <c r="C52" s="40"/>
      <c r="D52" s="6"/>
    </row>
    <row r="53" spans="1:4" ht="15" customHeight="1" x14ac:dyDescent="0.25">
      <c r="A53" s="208" t="s">
        <v>36</v>
      </c>
      <c r="B53" s="25" t="s">
        <v>4</v>
      </c>
      <c r="C53" s="29"/>
      <c r="D53" s="3"/>
    </row>
    <row r="54" spans="1:4" x14ac:dyDescent="0.25">
      <c r="A54" s="209"/>
      <c r="B54" s="16" t="s">
        <v>5</v>
      </c>
      <c r="C54" s="39"/>
      <c r="D54" s="4"/>
    </row>
    <row r="55" spans="1:4" x14ac:dyDescent="0.25">
      <c r="A55" s="209"/>
      <c r="B55" s="16" t="s">
        <v>6</v>
      </c>
      <c r="C55" s="39"/>
      <c r="D55" s="4"/>
    </row>
    <row r="56" spans="1:4" x14ac:dyDescent="0.25">
      <c r="A56" s="209"/>
      <c r="B56" s="16" t="s">
        <v>7</v>
      </c>
      <c r="C56" s="39"/>
      <c r="D56" s="4"/>
    </row>
    <row r="57" spans="1:4" x14ac:dyDescent="0.25">
      <c r="A57" s="209"/>
      <c r="B57" s="16" t="s">
        <v>8</v>
      </c>
      <c r="C57" s="39"/>
      <c r="D57" s="4"/>
    </row>
    <row r="58" spans="1:4" x14ac:dyDescent="0.25">
      <c r="A58" s="209"/>
      <c r="B58" s="16" t="s">
        <v>9</v>
      </c>
      <c r="C58" s="39"/>
      <c r="D58" s="4"/>
    </row>
    <row r="59" spans="1:4" x14ac:dyDescent="0.25">
      <c r="A59" s="209"/>
      <c r="B59" s="16" t="s">
        <v>10</v>
      </c>
      <c r="C59" s="39"/>
      <c r="D59" s="4"/>
    </row>
    <row r="60" spans="1:4" x14ac:dyDescent="0.25">
      <c r="A60" s="209"/>
      <c r="B60" s="37" t="s">
        <v>56</v>
      </c>
      <c r="C60" s="176"/>
      <c r="D60" s="177"/>
    </row>
    <row r="61" spans="1:4" x14ac:dyDescent="0.25">
      <c r="A61" s="209"/>
      <c r="B61" s="26" t="s">
        <v>32</v>
      </c>
      <c r="C61" s="184">
        <f>C$72</f>
        <v>33</v>
      </c>
      <c r="D61" s="185"/>
    </row>
    <row r="62" spans="1:4" ht="15" customHeight="1" x14ac:dyDescent="0.25">
      <c r="A62" s="209"/>
      <c r="B62" s="36" t="s">
        <v>11</v>
      </c>
      <c r="C62" s="182">
        <f>C$83</f>
        <v>1168</v>
      </c>
      <c r="D62" s="183"/>
    </row>
    <row r="63" spans="1:4" x14ac:dyDescent="0.25">
      <c r="A63" s="209"/>
      <c r="B63" s="17" t="s">
        <v>15</v>
      </c>
      <c r="C63" s="39"/>
      <c r="D63" s="5"/>
    </row>
    <row r="64" spans="1:4" ht="15.75" thickBot="1" x14ac:dyDescent="0.3">
      <c r="A64" s="210"/>
      <c r="B64" s="18" t="s">
        <v>16</v>
      </c>
      <c r="C64" s="40"/>
      <c r="D64" s="6"/>
    </row>
    <row r="65" spans="1:4" ht="15" customHeight="1" x14ac:dyDescent="0.25">
      <c r="A65" s="211" t="s">
        <v>37</v>
      </c>
      <c r="B65" s="25" t="s">
        <v>4</v>
      </c>
      <c r="C65" s="29">
        <v>17</v>
      </c>
      <c r="D65" s="3">
        <f>C65/$C$72</f>
        <v>0.51515151515151514</v>
      </c>
    </row>
    <row r="66" spans="1:4" x14ac:dyDescent="0.25">
      <c r="A66" s="198"/>
      <c r="B66" s="16" t="s">
        <v>5</v>
      </c>
      <c r="C66" s="39" t="s">
        <v>50</v>
      </c>
      <c r="D66" s="4" t="s">
        <v>66</v>
      </c>
    </row>
    <row r="67" spans="1:4" x14ac:dyDescent="0.25">
      <c r="A67" s="198"/>
      <c r="B67" s="16" t="s">
        <v>6</v>
      </c>
      <c r="C67" s="39" t="s">
        <v>50</v>
      </c>
      <c r="D67" s="4" t="s">
        <v>66</v>
      </c>
    </row>
    <row r="68" spans="1:4" x14ac:dyDescent="0.25">
      <c r="A68" s="198"/>
      <c r="B68" s="16" t="s">
        <v>7</v>
      </c>
      <c r="C68" s="39" t="s">
        <v>50</v>
      </c>
      <c r="D68" s="4" t="s">
        <v>66</v>
      </c>
    </row>
    <row r="69" spans="1:4" x14ac:dyDescent="0.25">
      <c r="A69" s="198"/>
      <c r="B69" s="16" t="s">
        <v>8</v>
      </c>
      <c r="C69" s="39" t="s">
        <v>50</v>
      </c>
      <c r="D69" s="4" t="s">
        <v>66</v>
      </c>
    </row>
    <row r="70" spans="1:4" x14ac:dyDescent="0.25">
      <c r="A70" s="198"/>
      <c r="B70" s="16" t="s">
        <v>9</v>
      </c>
      <c r="C70" s="39"/>
      <c r="D70" s="4"/>
    </row>
    <row r="71" spans="1:4" x14ac:dyDescent="0.25">
      <c r="A71" s="198"/>
      <c r="B71" s="16" t="s">
        <v>10</v>
      </c>
      <c r="C71" s="39"/>
      <c r="D71" s="4"/>
    </row>
    <row r="72" spans="1:4" x14ac:dyDescent="0.25">
      <c r="A72" s="198"/>
      <c r="B72" s="26" t="s">
        <v>32</v>
      </c>
      <c r="C72" s="212">
        <v>33</v>
      </c>
      <c r="D72" s="213"/>
    </row>
    <row r="73" spans="1:4" x14ac:dyDescent="0.25">
      <c r="A73" s="198"/>
      <c r="B73" s="36" t="s">
        <v>11</v>
      </c>
      <c r="C73" s="200">
        <f>C$83</f>
        <v>1168</v>
      </c>
      <c r="D73" s="201"/>
    </row>
    <row r="74" spans="1:4" x14ac:dyDescent="0.25">
      <c r="A74" s="198"/>
      <c r="B74" s="17" t="s">
        <v>15</v>
      </c>
      <c r="C74" s="39" t="s">
        <v>66</v>
      </c>
      <c r="D74" s="41" t="s">
        <v>66</v>
      </c>
    </row>
    <row r="75" spans="1:4" ht="15" customHeight="1" thickBot="1" x14ac:dyDescent="0.3">
      <c r="A75" s="199"/>
      <c r="B75" s="18" t="s">
        <v>16</v>
      </c>
      <c r="C75" s="40" t="s">
        <v>66</v>
      </c>
      <c r="D75" s="6" t="s">
        <v>66</v>
      </c>
    </row>
    <row r="76" spans="1:4" ht="15" customHeight="1" x14ac:dyDescent="0.25">
      <c r="A76" s="208" t="s">
        <v>57</v>
      </c>
      <c r="B76" s="25" t="s">
        <v>4</v>
      </c>
      <c r="C76" s="29">
        <f>'ELO By Elementary School'!C208</f>
        <v>652</v>
      </c>
      <c r="D76" s="3">
        <f>C76/$C$83</f>
        <v>0.55821917808219179</v>
      </c>
    </row>
    <row r="77" spans="1:4" x14ac:dyDescent="0.25">
      <c r="A77" s="209"/>
      <c r="B77" s="16" t="s">
        <v>5</v>
      </c>
      <c r="C77" s="39">
        <f>'ELO By Elementary School'!C209</f>
        <v>178</v>
      </c>
      <c r="D77" s="4">
        <f t="shared" ref="D77:D80" si="0">C77/$C$83</f>
        <v>0.1523972602739726</v>
      </c>
    </row>
    <row r="78" spans="1:4" x14ac:dyDescent="0.25">
      <c r="A78" s="209"/>
      <c r="B78" s="16" t="s">
        <v>6</v>
      </c>
      <c r="C78" s="39">
        <f>'ELO By Elementary School'!C210</f>
        <v>207</v>
      </c>
      <c r="D78" s="4">
        <f t="shared" si="0"/>
        <v>0.17722602739726026</v>
      </c>
    </row>
    <row r="79" spans="1:4" x14ac:dyDescent="0.25">
      <c r="A79" s="209"/>
      <c r="B79" s="16" t="s">
        <v>7</v>
      </c>
      <c r="C79" s="39">
        <f>'ELO By Elementary School'!C211</f>
        <v>110</v>
      </c>
      <c r="D79" s="4">
        <f t="shared" si="0"/>
        <v>9.4178082191780824E-2</v>
      </c>
    </row>
    <row r="80" spans="1:4" x14ac:dyDescent="0.25">
      <c r="A80" s="209"/>
      <c r="B80" s="16" t="s">
        <v>8</v>
      </c>
      <c r="C80" s="39">
        <f>'ELO By Elementary School'!C212</f>
        <v>15</v>
      </c>
      <c r="D80" s="4">
        <f t="shared" si="0"/>
        <v>1.2842465753424657E-2</v>
      </c>
    </row>
    <row r="81" spans="1:4" x14ac:dyDescent="0.25">
      <c r="A81" s="209"/>
      <c r="B81" s="16" t="s">
        <v>9</v>
      </c>
      <c r="C81" s="39" t="str">
        <f>'ELO By Elementary School'!C213</f>
        <v>&lt;10</v>
      </c>
      <c r="D81" s="4" t="s">
        <v>66</v>
      </c>
    </row>
    <row r="82" spans="1:4" x14ac:dyDescent="0.25">
      <c r="A82" s="209"/>
      <c r="B82" s="16" t="s">
        <v>10</v>
      </c>
      <c r="C82" s="39" t="str">
        <f>'ELO By Elementary School'!C214</f>
        <v>&lt;10</v>
      </c>
      <c r="D82" s="4" t="s">
        <v>66</v>
      </c>
    </row>
    <row r="83" spans="1:4" x14ac:dyDescent="0.25">
      <c r="A83" s="209"/>
      <c r="B83" s="36" t="s">
        <v>11</v>
      </c>
      <c r="C83" s="200">
        <f>'ELO By Elementary School'!C215:D215</f>
        <v>1168</v>
      </c>
      <c r="D83" s="201"/>
    </row>
    <row r="84" spans="1:4" x14ac:dyDescent="0.25">
      <c r="A84" s="209"/>
      <c r="B84" s="17" t="s">
        <v>15</v>
      </c>
      <c r="C84" s="39">
        <f>C76-C78</f>
        <v>445</v>
      </c>
      <c r="D84" s="21">
        <f t="shared" ref="D84" si="1">D76-D78</f>
        <v>0.38099315068493156</v>
      </c>
    </row>
    <row r="85" spans="1:4" ht="15.75" thickBot="1" x14ac:dyDescent="0.3">
      <c r="A85" s="209"/>
      <c r="B85" s="38" t="s">
        <v>16</v>
      </c>
      <c r="C85" s="24">
        <f>C76-C77</f>
        <v>474</v>
      </c>
      <c r="D85" s="27">
        <f>D76-D77</f>
        <v>0.40582191780821919</v>
      </c>
    </row>
    <row r="86" spans="1:4" ht="15.75" thickBot="1" x14ac:dyDescent="0.3">
      <c r="A86" s="214" t="s">
        <v>68</v>
      </c>
      <c r="B86" s="215"/>
      <c r="C86" s="215"/>
      <c r="D86" s="216"/>
    </row>
    <row r="87" spans="1:4" ht="29.25" customHeight="1" thickBot="1" x14ac:dyDescent="0.3">
      <c r="A87" s="192" t="s">
        <v>39</v>
      </c>
      <c r="B87" s="193"/>
      <c r="C87" s="193"/>
      <c r="D87" s="194"/>
    </row>
  </sheetData>
  <mergeCells count="30">
    <mergeCell ref="A17:A28"/>
    <mergeCell ref="C24:D24"/>
    <mergeCell ref="A29:A40"/>
    <mergeCell ref="C36:D36"/>
    <mergeCell ref="C25:D25"/>
    <mergeCell ref="C26:D26"/>
    <mergeCell ref="C37:D37"/>
    <mergeCell ref="C38:D38"/>
    <mergeCell ref="A87:D87"/>
    <mergeCell ref="A41:A52"/>
    <mergeCell ref="C48:D48"/>
    <mergeCell ref="A53:A64"/>
    <mergeCell ref="C60:D60"/>
    <mergeCell ref="A65:A75"/>
    <mergeCell ref="C72:D72"/>
    <mergeCell ref="C49:D49"/>
    <mergeCell ref="C50:D50"/>
    <mergeCell ref="C61:D61"/>
    <mergeCell ref="C62:D62"/>
    <mergeCell ref="C73:D73"/>
    <mergeCell ref="A86:D86"/>
    <mergeCell ref="A76:A85"/>
    <mergeCell ref="C83:D83"/>
    <mergeCell ref="A1:A4"/>
    <mergeCell ref="B1:B3"/>
    <mergeCell ref="C1:D3"/>
    <mergeCell ref="A5:A16"/>
    <mergeCell ref="C12:D12"/>
    <mergeCell ref="C13:D13"/>
    <mergeCell ref="C14:D14"/>
  </mergeCells>
  <conditionalFormatting sqref="B5:B11 C63:D64 C74:D75 C15:D16 C27:D28 C51:D52">
    <cfRule type="expression" dxfId="50" priority="37">
      <formula>MOD(ROW(),2)=0</formula>
    </cfRule>
  </conditionalFormatting>
  <conditionalFormatting sqref="C5:C11">
    <cfRule type="expression" dxfId="49" priority="34">
      <formula>MOD(ROW(),2)=0</formula>
    </cfRule>
  </conditionalFormatting>
  <conditionalFormatting sqref="D5:D11">
    <cfRule type="expression" dxfId="48" priority="35">
      <formula>MOD(ROW(),2)=0</formula>
    </cfRule>
  </conditionalFormatting>
  <conditionalFormatting sqref="B17:B23">
    <cfRule type="expression" dxfId="47" priority="33">
      <formula>MOD(ROW(),2)=0</formula>
    </cfRule>
  </conditionalFormatting>
  <conditionalFormatting sqref="D17:D23">
    <cfRule type="expression" dxfId="46" priority="32">
      <formula>MOD(ROW(),2)=0</formula>
    </cfRule>
  </conditionalFormatting>
  <conditionalFormatting sqref="C17:C23">
    <cfRule type="expression" dxfId="45" priority="31">
      <formula>MOD(ROW(),2)=0</formula>
    </cfRule>
  </conditionalFormatting>
  <conditionalFormatting sqref="B41:B47">
    <cfRule type="expression" dxfId="44" priority="30">
      <formula>MOD(ROW(),2)=0</formula>
    </cfRule>
  </conditionalFormatting>
  <conditionalFormatting sqref="D41:D47">
    <cfRule type="expression" dxfId="43" priority="29">
      <formula>MOD(ROW(),2)=0</formula>
    </cfRule>
  </conditionalFormatting>
  <conditionalFormatting sqref="C41:C47">
    <cfRule type="expression" dxfId="42" priority="28">
      <formula>MOD(ROW(),2)=0</formula>
    </cfRule>
  </conditionalFormatting>
  <conditionalFormatting sqref="B53:B59">
    <cfRule type="expression" dxfId="41" priority="27">
      <formula>MOD(ROW(),2)=0</formula>
    </cfRule>
  </conditionalFormatting>
  <conditionalFormatting sqref="D53:D59">
    <cfRule type="expression" dxfId="40" priority="26">
      <formula>MOD(ROW(),2)=0</formula>
    </cfRule>
  </conditionalFormatting>
  <conditionalFormatting sqref="C53:C59">
    <cfRule type="expression" dxfId="39" priority="25">
      <formula>MOD(ROW(),2)=0</formula>
    </cfRule>
  </conditionalFormatting>
  <conditionalFormatting sqref="B65:B71">
    <cfRule type="expression" dxfId="38" priority="24">
      <formula>MOD(ROW(),2)=0</formula>
    </cfRule>
  </conditionalFormatting>
  <conditionalFormatting sqref="D65:D71">
    <cfRule type="expression" dxfId="37" priority="23">
      <formula>MOD(ROW(),2)=0</formula>
    </cfRule>
  </conditionalFormatting>
  <conditionalFormatting sqref="C65:C71">
    <cfRule type="expression" dxfId="36" priority="22">
      <formula>MOD(ROW(),2)=0</formula>
    </cfRule>
  </conditionalFormatting>
  <conditionalFormatting sqref="B76:B82">
    <cfRule type="expression" dxfId="35" priority="21">
      <formula>MOD(ROW(),2)=0</formula>
    </cfRule>
  </conditionalFormatting>
  <conditionalFormatting sqref="D76:D82">
    <cfRule type="expression" dxfId="34" priority="19">
      <formula>MOD(ROW(),2)=0</formula>
    </cfRule>
  </conditionalFormatting>
  <conditionalFormatting sqref="C76:C82">
    <cfRule type="expression" dxfId="33" priority="18">
      <formula>MOD(ROW(),2)=0</formula>
    </cfRule>
  </conditionalFormatting>
  <conditionalFormatting sqref="C84:D85">
    <cfRule type="expression" dxfId="32" priority="20">
      <formula>MOD(ROW(),2)=0</formula>
    </cfRule>
  </conditionalFormatting>
  <conditionalFormatting sqref="B4">
    <cfRule type="expression" dxfId="31" priority="17">
      <formula>MOD(ROW(),2)=0</formula>
    </cfRule>
  </conditionalFormatting>
  <conditionalFormatting sqref="C4:D4">
    <cfRule type="expression" dxfId="30" priority="16">
      <formula>MOD(ROW(),2)=0</formula>
    </cfRule>
  </conditionalFormatting>
  <conditionalFormatting sqref="C39:D40">
    <cfRule type="expression" dxfId="29" priority="11">
      <formula>MOD(ROW(),2)=0</formula>
    </cfRule>
  </conditionalFormatting>
  <conditionalFormatting sqref="B29:B35">
    <cfRule type="expression" dxfId="28" priority="10">
      <formula>MOD(ROW(),2)=0</formula>
    </cfRule>
  </conditionalFormatting>
  <conditionalFormatting sqref="D29:D35">
    <cfRule type="expression" dxfId="27" priority="9">
      <formula>MOD(ROW(),2)=0</formula>
    </cfRule>
  </conditionalFormatting>
  <conditionalFormatting sqref="C29:C35">
    <cfRule type="expression" dxfId="26" priority="8">
      <formula>MOD(ROW(),2)=0</formula>
    </cfRule>
  </conditionalFormatting>
  <pageMargins left="0.7" right="0.7" top="0.75" bottom="0.75" header="0.3" footer="0.3"/>
  <pageSetup orientation="portrait" r:id="rId1"/>
  <rowBreaks count="2" manualBreakCount="2">
    <brk id="40" max="16383" man="1"/>
    <brk id="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17AC6-8D80-4BBA-9CBA-C55865777E35}">
  <dimension ref="A1:D87"/>
  <sheetViews>
    <sheetView zoomScaleNormal="100" workbookViewId="0">
      <selection sqref="A1:A4"/>
    </sheetView>
  </sheetViews>
  <sheetFormatPr defaultRowHeight="15" customHeight="1" x14ac:dyDescent="0.25"/>
  <cols>
    <col min="2" max="2" width="15.7109375" customWidth="1"/>
    <col min="3" max="3" width="15.7109375" style="66" customWidth="1"/>
    <col min="4" max="4" width="15.7109375" customWidth="1"/>
  </cols>
  <sheetData>
    <row r="1" spans="1:4" ht="15" customHeight="1" x14ac:dyDescent="0.25">
      <c r="A1" s="205" t="s">
        <v>17</v>
      </c>
      <c r="B1" s="186" t="s">
        <v>53</v>
      </c>
      <c r="C1" s="151" t="s">
        <v>74</v>
      </c>
      <c r="D1" s="153"/>
    </row>
    <row r="2" spans="1:4" ht="15" customHeight="1" x14ac:dyDescent="0.25">
      <c r="A2" s="206"/>
      <c r="B2" s="187"/>
      <c r="C2" s="154"/>
      <c r="D2" s="156"/>
    </row>
    <row r="3" spans="1:4" ht="24" customHeight="1" thickBot="1" x14ac:dyDescent="0.3">
      <c r="A3" s="206"/>
      <c r="B3" s="188"/>
      <c r="C3" s="157"/>
      <c r="D3" s="159"/>
    </row>
    <row r="4" spans="1:4" ht="26.25" customHeight="1" thickBot="1" x14ac:dyDescent="0.3">
      <c r="A4" s="207"/>
      <c r="B4" s="23" t="s">
        <v>0</v>
      </c>
      <c r="C4" s="70" t="s">
        <v>54</v>
      </c>
      <c r="D4" s="69" t="s">
        <v>55</v>
      </c>
    </row>
    <row r="5" spans="1:4" ht="15" customHeight="1" x14ac:dyDescent="0.25">
      <c r="A5" s="217" t="s">
        <v>75</v>
      </c>
      <c r="B5" s="25" t="s">
        <v>4</v>
      </c>
      <c r="C5" s="29"/>
      <c r="D5" s="3"/>
    </row>
    <row r="6" spans="1:4" ht="15" customHeight="1" x14ac:dyDescent="0.25">
      <c r="A6" s="209"/>
      <c r="B6" s="16" t="s">
        <v>5</v>
      </c>
      <c r="C6" s="39"/>
      <c r="D6" s="4"/>
    </row>
    <row r="7" spans="1:4" ht="15" customHeight="1" x14ac:dyDescent="0.25">
      <c r="A7" s="209"/>
      <c r="B7" s="16" t="s">
        <v>6</v>
      </c>
      <c r="C7" s="39"/>
      <c r="D7" s="4"/>
    </row>
    <row r="8" spans="1:4" ht="15" customHeight="1" x14ac:dyDescent="0.25">
      <c r="A8" s="209"/>
      <c r="B8" s="16" t="s">
        <v>7</v>
      </c>
      <c r="C8" s="39"/>
      <c r="D8" s="4"/>
    </row>
    <row r="9" spans="1:4" ht="15" customHeight="1" x14ac:dyDescent="0.25">
      <c r="A9" s="209"/>
      <c r="B9" s="16" t="s">
        <v>8</v>
      </c>
      <c r="C9" s="39"/>
      <c r="D9" s="4"/>
    </row>
    <row r="10" spans="1:4" ht="15" customHeight="1" x14ac:dyDescent="0.25">
      <c r="A10" s="209"/>
      <c r="B10" s="16" t="s">
        <v>9</v>
      </c>
      <c r="C10" s="39"/>
      <c r="D10" s="4"/>
    </row>
    <row r="11" spans="1:4" ht="15" customHeight="1" x14ac:dyDescent="0.25">
      <c r="A11" s="209"/>
      <c r="B11" s="16" t="s">
        <v>10</v>
      </c>
      <c r="C11" s="39"/>
      <c r="D11" s="4"/>
    </row>
    <row r="12" spans="1:4" ht="15" customHeight="1" x14ac:dyDescent="0.25">
      <c r="A12" s="209"/>
      <c r="B12" s="37" t="s">
        <v>56</v>
      </c>
      <c r="C12" s="176"/>
      <c r="D12" s="177"/>
    </row>
    <row r="13" spans="1:4" ht="15" customHeight="1" x14ac:dyDescent="0.25">
      <c r="A13" s="209"/>
      <c r="B13" s="26" t="s">
        <v>61</v>
      </c>
      <c r="C13" s="184">
        <f>C$72</f>
        <v>683</v>
      </c>
      <c r="D13" s="185"/>
    </row>
    <row r="14" spans="1:4" ht="15" customHeight="1" x14ac:dyDescent="0.25">
      <c r="A14" s="209"/>
      <c r="B14" s="36" t="s">
        <v>11</v>
      </c>
      <c r="C14" s="182">
        <f>C$83</f>
        <v>1168</v>
      </c>
      <c r="D14" s="183"/>
    </row>
    <row r="15" spans="1:4" ht="15" customHeight="1" x14ac:dyDescent="0.25">
      <c r="A15" s="209"/>
      <c r="B15" s="17" t="s">
        <v>15</v>
      </c>
      <c r="C15" s="39"/>
      <c r="D15" s="5"/>
    </row>
    <row r="16" spans="1:4" ht="15" customHeight="1" thickBot="1" x14ac:dyDescent="0.3">
      <c r="A16" s="210"/>
      <c r="B16" s="18" t="s">
        <v>16</v>
      </c>
      <c r="C16" s="40"/>
      <c r="D16" s="6"/>
    </row>
    <row r="17" spans="1:4" ht="15" customHeight="1" x14ac:dyDescent="0.25">
      <c r="A17" s="211" t="s">
        <v>60</v>
      </c>
      <c r="B17" s="25" t="s">
        <v>4</v>
      </c>
      <c r="C17" s="29">
        <v>456</v>
      </c>
      <c r="D17" s="3">
        <f>C17/$C$24</f>
        <v>0.68468468468468469</v>
      </c>
    </row>
    <row r="18" spans="1:4" ht="15" customHeight="1" x14ac:dyDescent="0.25">
      <c r="A18" s="198"/>
      <c r="B18" s="16" t="s">
        <v>5</v>
      </c>
      <c r="C18" s="39">
        <v>76</v>
      </c>
      <c r="D18" s="4">
        <f t="shared" ref="D18:D20" si="0">C18/$C$24</f>
        <v>0.11411411411411411</v>
      </c>
    </row>
    <row r="19" spans="1:4" ht="15" customHeight="1" x14ac:dyDescent="0.25">
      <c r="A19" s="198"/>
      <c r="B19" s="16" t="s">
        <v>6</v>
      </c>
      <c r="C19" s="39">
        <v>30</v>
      </c>
      <c r="D19" s="4">
        <f t="shared" si="0"/>
        <v>4.5045045045045043E-2</v>
      </c>
    </row>
    <row r="20" spans="1:4" ht="15" customHeight="1" x14ac:dyDescent="0.25">
      <c r="A20" s="198"/>
      <c r="B20" s="16" t="s">
        <v>7</v>
      </c>
      <c r="C20" s="39">
        <v>96</v>
      </c>
      <c r="D20" s="4">
        <f t="shared" si="0"/>
        <v>0.14414414414414414</v>
      </c>
    </row>
    <row r="21" spans="1:4" ht="15" customHeight="1" x14ac:dyDescent="0.25">
      <c r="A21" s="198"/>
      <c r="B21" s="16" t="s">
        <v>8</v>
      </c>
      <c r="C21" s="39" t="s">
        <v>50</v>
      </c>
      <c r="D21" s="4" t="s">
        <v>66</v>
      </c>
    </row>
    <row r="22" spans="1:4" ht="15" customHeight="1" x14ac:dyDescent="0.25">
      <c r="A22" s="198"/>
      <c r="B22" s="16" t="s">
        <v>9</v>
      </c>
      <c r="C22" s="39" t="s">
        <v>50</v>
      </c>
      <c r="D22" s="4" t="s">
        <v>66</v>
      </c>
    </row>
    <row r="23" spans="1:4" ht="15" customHeight="1" x14ac:dyDescent="0.25">
      <c r="A23" s="198"/>
      <c r="B23" s="16" t="s">
        <v>10</v>
      </c>
      <c r="C23" s="39"/>
      <c r="D23" s="4"/>
    </row>
    <row r="24" spans="1:4" ht="15" customHeight="1" x14ac:dyDescent="0.25">
      <c r="A24" s="198"/>
      <c r="B24" s="37" t="s">
        <v>56</v>
      </c>
      <c r="C24" s="176">
        <v>666</v>
      </c>
      <c r="D24" s="177"/>
    </row>
    <row r="25" spans="1:4" ht="15" customHeight="1" x14ac:dyDescent="0.25">
      <c r="A25" s="198"/>
      <c r="B25" s="26" t="s">
        <v>61</v>
      </c>
      <c r="C25" s="184">
        <f>C$72</f>
        <v>683</v>
      </c>
      <c r="D25" s="185"/>
    </row>
    <row r="26" spans="1:4" ht="15" customHeight="1" x14ac:dyDescent="0.25">
      <c r="A26" s="198"/>
      <c r="B26" s="36" t="s">
        <v>11</v>
      </c>
      <c r="C26" s="182">
        <f>C$83</f>
        <v>1168</v>
      </c>
      <c r="D26" s="183"/>
    </row>
    <row r="27" spans="1:4" ht="15" customHeight="1" x14ac:dyDescent="0.25">
      <c r="A27" s="198"/>
      <c r="B27" s="17" t="s">
        <v>15</v>
      </c>
      <c r="C27" s="39">
        <f>C17-C19</f>
        <v>426</v>
      </c>
      <c r="D27" s="5">
        <f>D17-D19</f>
        <v>0.63963963963963966</v>
      </c>
    </row>
    <row r="28" spans="1:4" ht="15" customHeight="1" thickBot="1" x14ac:dyDescent="0.3">
      <c r="A28" s="199"/>
      <c r="B28" s="18" t="s">
        <v>16</v>
      </c>
      <c r="C28" s="40">
        <f>C17-C18</f>
        <v>380</v>
      </c>
      <c r="D28" s="6">
        <f>D17-D18</f>
        <v>0.57057057057057059</v>
      </c>
    </row>
    <row r="29" spans="1:4" ht="15" customHeight="1" x14ac:dyDescent="0.25">
      <c r="A29" s="217" t="s">
        <v>40</v>
      </c>
      <c r="B29" s="25" t="s">
        <v>4</v>
      </c>
      <c r="C29" s="29"/>
      <c r="D29" s="3"/>
    </row>
    <row r="30" spans="1:4" ht="15" customHeight="1" x14ac:dyDescent="0.25">
      <c r="A30" s="209"/>
      <c r="B30" s="16" t="s">
        <v>5</v>
      </c>
      <c r="C30" s="39"/>
      <c r="D30" s="4"/>
    </row>
    <row r="31" spans="1:4" ht="15" customHeight="1" x14ac:dyDescent="0.25">
      <c r="A31" s="209"/>
      <c r="B31" s="16" t="s">
        <v>6</v>
      </c>
      <c r="C31" s="39"/>
      <c r="D31" s="4"/>
    </row>
    <row r="32" spans="1:4" ht="15" customHeight="1" x14ac:dyDescent="0.25">
      <c r="A32" s="209"/>
      <c r="B32" s="16" t="s">
        <v>7</v>
      </c>
      <c r="C32" s="39"/>
      <c r="D32" s="4"/>
    </row>
    <row r="33" spans="1:4" ht="15" customHeight="1" x14ac:dyDescent="0.25">
      <c r="A33" s="209"/>
      <c r="B33" s="16" t="s">
        <v>8</v>
      </c>
      <c r="C33" s="39"/>
      <c r="D33" s="4"/>
    </row>
    <row r="34" spans="1:4" ht="15" customHeight="1" x14ac:dyDescent="0.25">
      <c r="A34" s="209"/>
      <c r="B34" s="16" t="s">
        <v>9</v>
      </c>
      <c r="C34" s="39"/>
      <c r="D34" s="4"/>
    </row>
    <row r="35" spans="1:4" ht="15" customHeight="1" x14ac:dyDescent="0.25">
      <c r="A35" s="209"/>
      <c r="B35" s="16" t="s">
        <v>10</v>
      </c>
      <c r="C35" s="39"/>
      <c r="D35" s="4"/>
    </row>
    <row r="36" spans="1:4" ht="15" customHeight="1" x14ac:dyDescent="0.25">
      <c r="A36" s="209"/>
      <c r="B36" s="37" t="s">
        <v>56</v>
      </c>
      <c r="C36" s="176"/>
      <c r="D36" s="177"/>
    </row>
    <row r="37" spans="1:4" ht="15" customHeight="1" x14ac:dyDescent="0.25">
      <c r="A37" s="209"/>
      <c r="B37" s="26" t="s">
        <v>61</v>
      </c>
      <c r="C37" s="184">
        <f>C$72</f>
        <v>683</v>
      </c>
      <c r="D37" s="185"/>
    </row>
    <row r="38" spans="1:4" ht="15" customHeight="1" x14ac:dyDescent="0.25">
      <c r="A38" s="209"/>
      <c r="B38" s="36" t="s">
        <v>11</v>
      </c>
      <c r="C38" s="182">
        <f>C$83</f>
        <v>1168</v>
      </c>
      <c r="D38" s="183"/>
    </row>
    <row r="39" spans="1:4" ht="15" customHeight="1" x14ac:dyDescent="0.25">
      <c r="A39" s="209"/>
      <c r="B39" s="17" t="s">
        <v>15</v>
      </c>
      <c r="C39" s="39"/>
      <c r="D39" s="5"/>
    </row>
    <row r="40" spans="1:4" ht="15" customHeight="1" thickBot="1" x14ac:dyDescent="0.3">
      <c r="A40" s="210"/>
      <c r="B40" s="18" t="s">
        <v>16</v>
      </c>
      <c r="C40" s="40"/>
      <c r="D40" s="6"/>
    </row>
    <row r="41" spans="1:4" ht="15" customHeight="1" x14ac:dyDescent="0.25">
      <c r="A41" s="211" t="s">
        <v>41</v>
      </c>
      <c r="B41" s="25" t="s">
        <v>4</v>
      </c>
      <c r="C41" s="29" t="s">
        <v>50</v>
      </c>
      <c r="D41" s="3" t="s">
        <v>66</v>
      </c>
    </row>
    <row r="42" spans="1:4" ht="15" customHeight="1" x14ac:dyDescent="0.25">
      <c r="A42" s="198"/>
      <c r="B42" s="16" t="s">
        <v>5</v>
      </c>
      <c r="C42" s="39" t="s">
        <v>50</v>
      </c>
      <c r="D42" s="4" t="s">
        <v>66</v>
      </c>
    </row>
    <row r="43" spans="1:4" ht="15" customHeight="1" x14ac:dyDescent="0.25">
      <c r="A43" s="198"/>
      <c r="B43" s="16" t="s">
        <v>6</v>
      </c>
      <c r="C43" s="39" t="s">
        <v>50</v>
      </c>
      <c r="D43" s="4" t="s">
        <v>66</v>
      </c>
    </row>
    <row r="44" spans="1:4" ht="15" customHeight="1" x14ac:dyDescent="0.25">
      <c r="A44" s="198"/>
      <c r="B44" s="16" t="s">
        <v>7</v>
      </c>
      <c r="C44" s="39" t="s">
        <v>50</v>
      </c>
      <c r="D44" s="4" t="s">
        <v>66</v>
      </c>
    </row>
    <row r="45" spans="1:4" ht="15" customHeight="1" x14ac:dyDescent="0.25">
      <c r="A45" s="198"/>
      <c r="B45" s="16" t="s">
        <v>8</v>
      </c>
      <c r="C45" s="39" t="s">
        <v>50</v>
      </c>
      <c r="D45" s="4" t="s">
        <v>66</v>
      </c>
    </row>
    <row r="46" spans="1:4" ht="15" customHeight="1" x14ac:dyDescent="0.25">
      <c r="A46" s="198"/>
      <c r="B46" s="16" t="s">
        <v>9</v>
      </c>
      <c r="C46" s="39" t="s">
        <v>50</v>
      </c>
      <c r="D46" s="4" t="s">
        <v>66</v>
      </c>
    </row>
    <row r="47" spans="1:4" ht="15" customHeight="1" x14ac:dyDescent="0.25">
      <c r="A47" s="198"/>
      <c r="B47" s="16" t="s">
        <v>10</v>
      </c>
      <c r="C47" s="39" t="s">
        <v>50</v>
      </c>
      <c r="D47" s="4" t="s">
        <v>66</v>
      </c>
    </row>
    <row r="48" spans="1:4" ht="15" customHeight="1" x14ac:dyDescent="0.25">
      <c r="A48" s="198"/>
      <c r="B48" s="37" t="s">
        <v>56</v>
      </c>
      <c r="C48" s="176">
        <v>17</v>
      </c>
      <c r="D48" s="177"/>
    </row>
    <row r="49" spans="1:4" ht="15" customHeight="1" x14ac:dyDescent="0.25">
      <c r="A49" s="198"/>
      <c r="B49" s="26" t="s">
        <v>61</v>
      </c>
      <c r="C49" s="184">
        <f>C$72</f>
        <v>683</v>
      </c>
      <c r="D49" s="185"/>
    </row>
    <row r="50" spans="1:4" ht="15" customHeight="1" x14ac:dyDescent="0.25">
      <c r="A50" s="198"/>
      <c r="B50" s="36" t="s">
        <v>11</v>
      </c>
      <c r="C50" s="182">
        <f>C$83</f>
        <v>1168</v>
      </c>
      <c r="D50" s="183"/>
    </row>
    <row r="51" spans="1:4" ht="15" customHeight="1" x14ac:dyDescent="0.25">
      <c r="A51" s="198"/>
      <c r="B51" s="17" t="s">
        <v>15</v>
      </c>
      <c r="C51" s="39" t="s">
        <v>66</v>
      </c>
      <c r="D51" s="5" t="s">
        <v>66</v>
      </c>
    </row>
    <row r="52" spans="1:4" ht="15" customHeight="1" thickBot="1" x14ac:dyDescent="0.3">
      <c r="A52" s="199"/>
      <c r="B52" s="18" t="s">
        <v>16</v>
      </c>
      <c r="C52" s="40" t="s">
        <v>66</v>
      </c>
      <c r="D52" s="6" t="s">
        <v>66</v>
      </c>
    </row>
    <row r="53" spans="1:4" ht="15" customHeight="1" x14ac:dyDescent="0.25">
      <c r="A53" s="217" t="s">
        <v>76</v>
      </c>
      <c r="B53" s="25" t="s">
        <v>4</v>
      </c>
      <c r="C53" s="29"/>
      <c r="D53" s="3"/>
    </row>
    <row r="54" spans="1:4" ht="15" customHeight="1" x14ac:dyDescent="0.25">
      <c r="A54" s="209"/>
      <c r="B54" s="16" t="s">
        <v>5</v>
      </c>
      <c r="C54" s="39"/>
      <c r="D54" s="4"/>
    </row>
    <row r="55" spans="1:4" ht="15" customHeight="1" x14ac:dyDescent="0.25">
      <c r="A55" s="209"/>
      <c r="B55" s="16" t="s">
        <v>6</v>
      </c>
      <c r="C55" s="39"/>
      <c r="D55" s="4"/>
    </row>
    <row r="56" spans="1:4" ht="15" customHeight="1" x14ac:dyDescent="0.25">
      <c r="A56" s="209"/>
      <c r="B56" s="16" t="s">
        <v>7</v>
      </c>
      <c r="C56" s="39"/>
      <c r="D56" s="4"/>
    </row>
    <row r="57" spans="1:4" ht="15" customHeight="1" x14ac:dyDescent="0.25">
      <c r="A57" s="209"/>
      <c r="B57" s="16" t="s">
        <v>8</v>
      </c>
      <c r="C57" s="39"/>
      <c r="D57" s="4"/>
    </row>
    <row r="58" spans="1:4" ht="15" customHeight="1" x14ac:dyDescent="0.25">
      <c r="A58" s="209"/>
      <c r="B58" s="16" t="s">
        <v>9</v>
      </c>
      <c r="C58" s="39"/>
      <c r="D58" s="4"/>
    </row>
    <row r="59" spans="1:4" ht="15" customHeight="1" x14ac:dyDescent="0.25">
      <c r="A59" s="209"/>
      <c r="B59" s="16" t="s">
        <v>10</v>
      </c>
      <c r="C59" s="39"/>
      <c r="D59" s="4"/>
    </row>
    <row r="60" spans="1:4" ht="15" customHeight="1" x14ac:dyDescent="0.25">
      <c r="A60" s="209"/>
      <c r="B60" s="37" t="s">
        <v>56</v>
      </c>
      <c r="C60" s="176"/>
      <c r="D60" s="177"/>
    </row>
    <row r="61" spans="1:4" ht="15" customHeight="1" x14ac:dyDescent="0.25">
      <c r="A61" s="209"/>
      <c r="B61" s="26" t="s">
        <v>61</v>
      </c>
      <c r="C61" s="184">
        <f>C$72</f>
        <v>683</v>
      </c>
      <c r="D61" s="185"/>
    </row>
    <row r="62" spans="1:4" ht="15" customHeight="1" x14ac:dyDescent="0.25">
      <c r="A62" s="209"/>
      <c r="B62" s="36" t="s">
        <v>11</v>
      </c>
      <c r="C62" s="182">
        <f>C$83</f>
        <v>1168</v>
      </c>
      <c r="D62" s="183"/>
    </row>
    <row r="63" spans="1:4" ht="15" customHeight="1" x14ac:dyDescent="0.25">
      <c r="A63" s="209"/>
      <c r="B63" s="17" t="s">
        <v>15</v>
      </c>
      <c r="C63" s="39"/>
      <c r="D63" s="41"/>
    </row>
    <row r="64" spans="1:4" ht="15" customHeight="1" thickBot="1" x14ac:dyDescent="0.3">
      <c r="A64" s="210"/>
      <c r="B64" s="18" t="s">
        <v>16</v>
      </c>
      <c r="C64" s="40"/>
      <c r="D64" s="6"/>
    </row>
    <row r="65" spans="1:4" ht="15" customHeight="1" x14ac:dyDescent="0.25">
      <c r="A65" s="197" t="s">
        <v>59</v>
      </c>
      <c r="B65" s="25" t="s">
        <v>4</v>
      </c>
      <c r="C65" s="29">
        <v>464</v>
      </c>
      <c r="D65" s="3">
        <f>C65/$C$72</f>
        <v>0.6793557833089312</v>
      </c>
    </row>
    <row r="66" spans="1:4" ht="15" customHeight="1" x14ac:dyDescent="0.25">
      <c r="A66" s="198"/>
      <c r="B66" s="16" t="s">
        <v>5</v>
      </c>
      <c r="C66" s="39">
        <v>78</v>
      </c>
      <c r="D66" s="4">
        <f t="shared" ref="D66:D68" si="1">C66/$C$72</f>
        <v>0.11420204978038068</v>
      </c>
    </row>
    <row r="67" spans="1:4" ht="15" customHeight="1" x14ac:dyDescent="0.25">
      <c r="A67" s="198"/>
      <c r="B67" s="16" t="s">
        <v>6</v>
      </c>
      <c r="C67" s="39">
        <v>33</v>
      </c>
      <c r="D67" s="4">
        <f t="shared" si="1"/>
        <v>4.8316251830161056E-2</v>
      </c>
    </row>
    <row r="68" spans="1:4" ht="15" customHeight="1" x14ac:dyDescent="0.25">
      <c r="A68" s="198"/>
      <c r="B68" s="16" t="s">
        <v>7</v>
      </c>
      <c r="C68" s="39">
        <v>97</v>
      </c>
      <c r="D68" s="4">
        <f t="shared" si="1"/>
        <v>0.14202049780380674</v>
      </c>
    </row>
    <row r="69" spans="1:4" ht="15" customHeight="1" x14ac:dyDescent="0.25">
      <c r="A69" s="198"/>
      <c r="B69" s="16" t="s">
        <v>8</v>
      </c>
      <c r="C69" s="39" t="s">
        <v>50</v>
      </c>
      <c r="D69" s="4" t="s">
        <v>66</v>
      </c>
    </row>
    <row r="70" spans="1:4" ht="15" customHeight="1" x14ac:dyDescent="0.25">
      <c r="A70" s="198"/>
      <c r="B70" s="16" t="s">
        <v>9</v>
      </c>
      <c r="C70" s="39" t="s">
        <v>50</v>
      </c>
      <c r="D70" s="4" t="s">
        <v>66</v>
      </c>
    </row>
    <row r="71" spans="1:4" ht="15" customHeight="1" x14ac:dyDescent="0.25">
      <c r="A71" s="198"/>
      <c r="B71" s="16" t="s">
        <v>10</v>
      </c>
      <c r="C71" s="39" t="s">
        <v>50</v>
      </c>
      <c r="D71" s="4" t="s">
        <v>66</v>
      </c>
    </row>
    <row r="72" spans="1:4" ht="15" customHeight="1" x14ac:dyDescent="0.25">
      <c r="A72" s="198"/>
      <c r="B72" s="26" t="s">
        <v>61</v>
      </c>
      <c r="C72" s="218">
        <v>683</v>
      </c>
      <c r="D72" s="219"/>
    </row>
    <row r="73" spans="1:4" ht="15" customHeight="1" x14ac:dyDescent="0.25">
      <c r="A73" s="198"/>
      <c r="B73" s="34" t="s">
        <v>11</v>
      </c>
      <c r="C73" s="200">
        <f>C$83</f>
        <v>1168</v>
      </c>
      <c r="D73" s="201"/>
    </row>
    <row r="74" spans="1:4" ht="15" customHeight="1" x14ac:dyDescent="0.25">
      <c r="A74" s="198"/>
      <c r="B74" s="17" t="s">
        <v>15</v>
      </c>
      <c r="C74" s="39">
        <f>C65-C67</f>
        <v>431</v>
      </c>
      <c r="D74" s="5">
        <f>D65-D67</f>
        <v>0.63103953147877012</v>
      </c>
    </row>
    <row r="75" spans="1:4" ht="15" customHeight="1" thickBot="1" x14ac:dyDescent="0.3">
      <c r="A75" s="199"/>
      <c r="B75" s="18" t="s">
        <v>16</v>
      </c>
      <c r="C75" s="24">
        <f>C65-C66</f>
        <v>386</v>
      </c>
      <c r="D75" s="27">
        <f>D65-D66</f>
        <v>0.56515373352855058</v>
      </c>
    </row>
    <row r="76" spans="1:4" ht="15" customHeight="1" x14ac:dyDescent="0.25">
      <c r="A76" s="220" t="s">
        <v>57</v>
      </c>
      <c r="B76" s="28" t="s">
        <v>4</v>
      </c>
      <c r="C76" s="29">
        <f>'ELO By Elementary School'!C208</f>
        <v>652</v>
      </c>
      <c r="D76" s="3">
        <f>C76/$C$83</f>
        <v>0.55821917808219179</v>
      </c>
    </row>
    <row r="77" spans="1:4" ht="15" customHeight="1" x14ac:dyDescent="0.25">
      <c r="A77" s="221"/>
      <c r="B77" s="11" t="s">
        <v>5</v>
      </c>
      <c r="C77" s="39">
        <f>'ELO By Elementary School'!C209</f>
        <v>178</v>
      </c>
      <c r="D77" s="4">
        <f t="shared" ref="D77:D80" si="2">C77/$C$83</f>
        <v>0.1523972602739726</v>
      </c>
    </row>
    <row r="78" spans="1:4" ht="15" customHeight="1" x14ac:dyDescent="0.25">
      <c r="A78" s="221"/>
      <c r="B78" s="11" t="s">
        <v>6</v>
      </c>
      <c r="C78" s="39">
        <f>'ELO By Elementary School'!C210</f>
        <v>207</v>
      </c>
      <c r="D78" s="4">
        <f t="shared" si="2"/>
        <v>0.17722602739726026</v>
      </c>
    </row>
    <row r="79" spans="1:4" ht="15" customHeight="1" x14ac:dyDescent="0.25">
      <c r="A79" s="221"/>
      <c r="B79" s="11" t="s">
        <v>7</v>
      </c>
      <c r="C79" s="39">
        <f>'ELO By Elementary School'!C211</f>
        <v>110</v>
      </c>
      <c r="D79" s="4">
        <f t="shared" si="2"/>
        <v>9.4178082191780824E-2</v>
      </c>
    </row>
    <row r="80" spans="1:4" ht="15" customHeight="1" x14ac:dyDescent="0.25">
      <c r="A80" s="221"/>
      <c r="B80" s="11" t="s">
        <v>8</v>
      </c>
      <c r="C80" s="39">
        <f>'ELO By Elementary School'!C212</f>
        <v>15</v>
      </c>
      <c r="D80" s="4">
        <f t="shared" si="2"/>
        <v>1.2842465753424657E-2</v>
      </c>
    </row>
    <row r="81" spans="1:4" ht="15" customHeight="1" x14ac:dyDescent="0.25">
      <c r="A81" s="221"/>
      <c r="B81" s="11" t="s">
        <v>9</v>
      </c>
      <c r="C81" s="39" t="str">
        <f>'ELO By Elementary School'!C213</f>
        <v>&lt;10</v>
      </c>
      <c r="D81" s="4" t="s">
        <v>66</v>
      </c>
    </row>
    <row r="82" spans="1:4" ht="15" customHeight="1" x14ac:dyDescent="0.25">
      <c r="A82" s="221"/>
      <c r="B82" s="11" t="s">
        <v>10</v>
      </c>
      <c r="C82" s="39" t="str">
        <f>'ELO By Elementary School'!C214</f>
        <v>&lt;10</v>
      </c>
      <c r="D82" s="4" t="s">
        <v>66</v>
      </c>
    </row>
    <row r="83" spans="1:4" ht="15" customHeight="1" x14ac:dyDescent="0.25">
      <c r="A83" s="221"/>
      <c r="B83" s="34" t="s">
        <v>11</v>
      </c>
      <c r="C83" s="200">
        <f>'ELO By Elementary School'!C215:D215</f>
        <v>1168</v>
      </c>
      <c r="D83" s="201"/>
    </row>
    <row r="84" spans="1:4" ht="15" customHeight="1" x14ac:dyDescent="0.25">
      <c r="A84" s="221"/>
      <c r="B84" s="19" t="s">
        <v>15</v>
      </c>
      <c r="C84" s="39">
        <f>C76-C78</f>
        <v>445</v>
      </c>
      <c r="D84" s="32">
        <f t="shared" ref="D84" si="3">D76-D78</f>
        <v>0.38099315068493156</v>
      </c>
    </row>
    <row r="85" spans="1:4" ht="15" customHeight="1" thickBot="1" x14ac:dyDescent="0.3">
      <c r="A85" s="222"/>
      <c r="B85" s="20" t="s">
        <v>16</v>
      </c>
      <c r="C85" s="40">
        <f>C76-C77</f>
        <v>474</v>
      </c>
      <c r="D85" s="6">
        <f>D76-D77</f>
        <v>0.40582191780821919</v>
      </c>
    </row>
    <row r="86" spans="1:4" ht="15" customHeight="1" thickBot="1" x14ac:dyDescent="0.3">
      <c r="A86" s="202" t="s">
        <v>68</v>
      </c>
      <c r="B86" s="223"/>
      <c r="C86" s="223"/>
      <c r="D86" s="224"/>
    </row>
    <row r="87" spans="1:4" ht="30" customHeight="1" thickBot="1" x14ac:dyDescent="0.3">
      <c r="A87" s="225" t="s">
        <v>39</v>
      </c>
      <c r="B87" s="226"/>
      <c r="C87" s="226"/>
      <c r="D87" s="227"/>
    </row>
  </sheetData>
  <mergeCells count="30">
    <mergeCell ref="A65:A75"/>
    <mergeCell ref="C72:D72"/>
    <mergeCell ref="A76:A85"/>
    <mergeCell ref="C83:D83"/>
    <mergeCell ref="A87:D87"/>
    <mergeCell ref="A86:D86"/>
    <mergeCell ref="C73:D73"/>
    <mergeCell ref="A53:A64"/>
    <mergeCell ref="C60:D60"/>
    <mergeCell ref="C61:D61"/>
    <mergeCell ref="C62:D62"/>
    <mergeCell ref="A17:A28"/>
    <mergeCell ref="C24:D24"/>
    <mergeCell ref="C25:D25"/>
    <mergeCell ref="C26:D26"/>
    <mergeCell ref="A29:A40"/>
    <mergeCell ref="C36:D36"/>
    <mergeCell ref="A41:A52"/>
    <mergeCell ref="C48:D48"/>
    <mergeCell ref="C37:D37"/>
    <mergeCell ref="C38:D38"/>
    <mergeCell ref="C49:D49"/>
    <mergeCell ref="C50:D50"/>
    <mergeCell ref="A1:A4"/>
    <mergeCell ref="B1:B3"/>
    <mergeCell ref="C1:D3"/>
    <mergeCell ref="A5:A16"/>
    <mergeCell ref="C12:D12"/>
    <mergeCell ref="C13:D13"/>
    <mergeCell ref="C14:D14"/>
  </mergeCells>
  <conditionalFormatting sqref="B17:B23">
    <cfRule type="expression" dxfId="25" priority="26">
      <formula>MOD(ROW(),2)=0</formula>
    </cfRule>
  </conditionalFormatting>
  <conditionalFormatting sqref="C17:C23">
    <cfRule type="expression" dxfId="24" priority="24">
      <formula>MOD(ROW(),2)=0</formula>
    </cfRule>
  </conditionalFormatting>
  <conditionalFormatting sqref="B29:B35">
    <cfRule type="expression" dxfId="23" priority="20">
      <formula>MOD(ROW(),2)=0</formula>
    </cfRule>
  </conditionalFormatting>
  <conditionalFormatting sqref="D29:D35">
    <cfRule type="expression" dxfId="22" priority="19">
      <formula>MOD(ROW(),2)=0</formula>
    </cfRule>
  </conditionalFormatting>
  <conditionalFormatting sqref="C29:C35">
    <cfRule type="expression" dxfId="21" priority="18">
      <formula>MOD(ROW(),2)=0</formula>
    </cfRule>
  </conditionalFormatting>
  <conditionalFormatting sqref="B41:B47">
    <cfRule type="expression" dxfId="20" priority="17">
      <formula>MOD(ROW(),2)=0</formula>
    </cfRule>
  </conditionalFormatting>
  <conditionalFormatting sqref="D41:D47">
    <cfRule type="expression" dxfId="19" priority="16">
      <formula>MOD(ROW(),2)=0</formula>
    </cfRule>
  </conditionalFormatting>
  <conditionalFormatting sqref="C41:C47">
    <cfRule type="expression" dxfId="18" priority="15">
      <formula>MOD(ROW(),2)=0</formula>
    </cfRule>
  </conditionalFormatting>
  <conditionalFormatting sqref="C74:D75">
    <cfRule type="expression" dxfId="17" priority="14">
      <formula>MOD(ROW(),2)=0</formula>
    </cfRule>
  </conditionalFormatting>
  <conditionalFormatting sqref="B65:B71">
    <cfRule type="expression" dxfId="16" priority="13">
      <formula>MOD(ROW(),2)=0</formula>
    </cfRule>
  </conditionalFormatting>
  <conditionalFormatting sqref="D65:D71">
    <cfRule type="expression" dxfId="15" priority="12">
      <formula>MOD(ROW(),2)=0</formula>
    </cfRule>
  </conditionalFormatting>
  <conditionalFormatting sqref="C65:C71">
    <cfRule type="expression" dxfId="14" priority="11">
      <formula>MOD(ROW(),2)=0</formula>
    </cfRule>
  </conditionalFormatting>
  <conditionalFormatting sqref="B76:B82">
    <cfRule type="expression" dxfId="13" priority="10">
      <formula>MOD(ROW(),2)=0</formula>
    </cfRule>
  </conditionalFormatting>
  <conditionalFormatting sqref="D76:D82">
    <cfRule type="expression" dxfId="12" priority="8">
      <formula>MOD(ROW(),2)=0</formula>
    </cfRule>
  </conditionalFormatting>
  <conditionalFormatting sqref="C76:C82">
    <cfRule type="expression" dxfId="11" priority="7">
      <formula>MOD(ROW(),2)=0</formula>
    </cfRule>
  </conditionalFormatting>
  <conditionalFormatting sqref="C84:D85">
    <cfRule type="expression" dxfId="10" priority="9">
      <formula>MOD(ROW(),2)=0</formula>
    </cfRule>
  </conditionalFormatting>
  <conditionalFormatting sqref="B4">
    <cfRule type="expression" dxfId="9" priority="6">
      <formula>MOD(ROW(),2)=0</formula>
    </cfRule>
  </conditionalFormatting>
  <conditionalFormatting sqref="C4:D4">
    <cfRule type="expression" dxfId="8" priority="5">
      <formula>MOD(ROW(),2)=0</formula>
    </cfRule>
  </conditionalFormatting>
  <conditionalFormatting sqref="B5:B11 C15:D16 C27:D28 C39:D40 C51:D52">
    <cfRule type="expression" dxfId="7" priority="30">
      <formula>MOD(ROW(),2)=0</formula>
    </cfRule>
  </conditionalFormatting>
  <conditionalFormatting sqref="C5:C11">
    <cfRule type="expression" dxfId="6" priority="27">
      <formula>MOD(ROW(),2)=0</formula>
    </cfRule>
  </conditionalFormatting>
  <conditionalFormatting sqref="D5:D11">
    <cfRule type="expression" dxfId="5" priority="28">
      <formula>MOD(ROW(),2)=0</formula>
    </cfRule>
  </conditionalFormatting>
  <conditionalFormatting sqref="D17:D23">
    <cfRule type="expression" dxfId="4" priority="25">
      <formula>MOD(ROW(),2)=0</formula>
    </cfRule>
  </conditionalFormatting>
  <conditionalFormatting sqref="B53:B59">
    <cfRule type="expression" dxfId="3" priority="3">
      <formula>MOD(ROW(),2)=0</formula>
    </cfRule>
  </conditionalFormatting>
  <conditionalFormatting sqref="D53:D59">
    <cfRule type="expression" dxfId="2" priority="2">
      <formula>MOD(ROW(),2)=0</formula>
    </cfRule>
  </conditionalFormatting>
  <conditionalFormatting sqref="C53:C59">
    <cfRule type="expression" dxfId="1" priority="1">
      <formula>MOD(ROW(),2)=0</formula>
    </cfRule>
  </conditionalFormatting>
  <conditionalFormatting sqref="C63:D64">
    <cfRule type="expression" dxfId="0" priority="4">
      <formula>MOD(ROW(),2)=0</formula>
    </cfRule>
  </conditionalFormatting>
  <pageMargins left="0.7" right="0.7" top="0.75" bottom="0.75" header="0.3" footer="0.3"/>
  <pageSetup orientation="landscape" r:id="rId1"/>
  <rowBreaks count="3" manualBreakCount="3">
    <brk id="28" max="16383" man="1"/>
    <brk id="40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ELO Overall</vt:lpstr>
      <vt:lpstr>ELO By Elementary School</vt:lpstr>
      <vt:lpstr>ELO by Middle School</vt:lpstr>
      <vt:lpstr>ELO by High School</vt:lpstr>
      <vt:lpstr>'ELO By Elementary School'!Print_Titles</vt:lpstr>
      <vt:lpstr>'ELO by High School'!Print_Titles</vt:lpstr>
      <vt:lpstr>'ELO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2020-11-03T17:47:57Z</cp:lastPrinted>
  <dcterms:created xsi:type="dcterms:W3CDTF">2020-06-19T14:25:36Z</dcterms:created>
  <dcterms:modified xsi:type="dcterms:W3CDTF">2021-04-16T17:40:07Z</dcterms:modified>
</cp:coreProperties>
</file>