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BA37E692-A0D5-4BC9-8B15-40782B96904B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Plan B Eligibility Overall" sheetId="1" r:id="rId1"/>
    <sheet name="Plan B Eligibilit by Elementary" sheetId="6" r:id="rId2"/>
    <sheet name="Plan B Eligibility by Middle" sheetId="7" r:id="rId3"/>
    <sheet name="Plan B Eligibility by High " sheetId="9" r:id="rId4"/>
    <sheet name="Plan B Eligibility by Grade" sheetId="8" r:id="rId5"/>
  </sheets>
  <definedNames>
    <definedName name="_xlnm.Print_Titles" localSheetId="1">'Plan B Eligibilit by Elementary'!$1:$4</definedName>
    <definedName name="_xlnm.Print_Titles" localSheetId="4">'Plan B Eligibility by Grade'!$1:$4</definedName>
    <definedName name="_xlnm.Print_Titles" localSheetId="3">'Plan B Eligibility by High '!$1:$4</definedName>
    <definedName name="_xlnm.Print_Titles" localSheetId="2">'Plan B Eligibility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J16" i="1"/>
  <c r="H16" i="1"/>
  <c r="F16" i="1"/>
  <c r="F15" i="1"/>
  <c r="D16" i="1"/>
  <c r="B16" i="1"/>
  <c r="C131" i="8"/>
  <c r="C128" i="8"/>
  <c r="C127" i="8"/>
  <c r="C126" i="8"/>
  <c r="C125" i="8"/>
  <c r="C124" i="8"/>
  <c r="C84" i="8"/>
  <c r="C80" i="8"/>
  <c r="C79" i="8"/>
  <c r="C78" i="8"/>
  <c r="C77" i="8"/>
  <c r="C190" i="8"/>
  <c r="C186" i="8"/>
  <c r="C185" i="8"/>
  <c r="C184" i="8"/>
  <c r="C183" i="8"/>
  <c r="C197" i="8"/>
  <c r="C196" i="8"/>
  <c r="C79" i="9"/>
  <c r="C78" i="9"/>
  <c r="C215" i="6"/>
  <c r="C119" i="7" s="1"/>
  <c r="C115" i="7"/>
  <c r="C114" i="7"/>
  <c r="C209" i="6"/>
  <c r="C113" i="7" s="1"/>
  <c r="C208" i="6"/>
  <c r="C76" i="9" s="1"/>
  <c r="C83" i="9" l="1"/>
  <c r="C194" i="8"/>
  <c r="C112" i="7"/>
  <c r="C121" i="7" s="1"/>
  <c r="C201" i="8"/>
  <c r="C77" i="9"/>
  <c r="C195" i="8"/>
  <c r="D113" i="7"/>
  <c r="C13" i="6"/>
  <c r="C8" i="1"/>
  <c r="C7" i="1"/>
  <c r="I8" i="1"/>
  <c r="I7" i="1"/>
  <c r="E8" i="1"/>
  <c r="E7" i="1"/>
  <c r="G8" i="1"/>
  <c r="G9" i="1"/>
  <c r="G7" i="1"/>
  <c r="D112" i="7" l="1"/>
  <c r="D121" i="7" s="1"/>
  <c r="C16" i="1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C203" i="8"/>
  <c r="D77" i="9"/>
  <c r="D76" i="9"/>
  <c r="C85" i="9"/>
  <c r="D208" i="6"/>
  <c r="D209" i="6"/>
  <c r="D183" i="8"/>
  <c r="D124" i="8"/>
  <c r="D77" i="8"/>
  <c r="D65" i="9"/>
  <c r="D101" i="7"/>
  <c r="C217" i="6"/>
  <c r="D197" i="6"/>
  <c r="D203" i="8" l="1"/>
  <c r="D85" i="9"/>
  <c r="D217" i="6"/>
  <c r="K8" i="1"/>
  <c r="K7" i="1"/>
  <c r="D26" i="1" l="1"/>
  <c r="D25" i="1"/>
  <c r="D34" i="1" l="1"/>
  <c r="K16" i="1" l="1"/>
  <c r="E16" i="1" l="1"/>
  <c r="I16" i="1" l="1"/>
  <c r="G16" i="1"/>
  <c r="G15" i="1"/>
</calcChain>
</file>

<file path=xl/sharedStrings.xml><?xml version="1.0" encoding="utf-8"?>
<sst xmlns="http://schemas.openxmlformats.org/spreadsheetml/2006/main" count="1069" uniqueCount="93">
  <si>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</si>
  <si>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</si>
  <si>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</si>
  <si>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</si>
  <si>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</si>
  <si>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</si>
  <si>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</si>
  <si>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</si>
  <si>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</si>
  <si>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</si>
  <si>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</si>
  <si>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</si>
  <si>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</si>
  <si>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</si>
  <si>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</si>
  <si>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</si>
  <si>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</si>
  <si>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</si>
  <si>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</si>
  <si>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</si>
  <si>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</si>
  <si>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</si>
  <si>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</si>
  <si>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</si>
  <si>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</si>
  <si>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</si>
  <si>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</si>
  <si>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</si>
  <si>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</si>
  <si>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</si>
  <si>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</si>
  <si>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</si>
  <si>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</si>
  <si>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</si>
  <si>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</si>
  <si>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</si>
  <si>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</si>
  <si>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</si>
  <si>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</si>
  <si>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</si>
  <si>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</si>
  <si>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</si>
  <si>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</si>
  <si>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</si>
  <si>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</si>
  <si>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</si>
  <si>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</si>
  <si>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</si>
  <si>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</si>
  <si>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</si>
  <si>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</si>
  <si>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</si>
  <si>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</si>
  <si>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</si>
  <si>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</si>
  <si>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</si>
  <si>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</si>
  <si>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</si>
  <si>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</si>
  <si>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</si>
  <si>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</si>
  <si>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</si>
  <si>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</si>
  <si>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</si>
  <si>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</si>
  <si>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</si>
  <si>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</si>
  <si>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</si>
  <si>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</si>
  <si>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</si>
  <si>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</si>
  <si>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</si>
  <si>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</si>
  <si>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</si>
  <si>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</si>
  <si>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</si>
  <si>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</si>
  <si>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</si>
  <si>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</si>
  <si>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</si>
  <si>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</si>
  <si>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</si>
  <si>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</si>
  <si>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Source:  Focus School Software</t>
  </si>
  <si>
    <t>Source: Focus School Software</t>
  </si>
  <si>
    <t>AAAP Action Step:  1.25</t>
  </si>
  <si>
    <t>AAAP Action Step:  1.27</t>
  </si>
  <si>
    <t>5 Year Baseline Report for Meeting Plan B Gifted Eligibility Criteria</t>
  </si>
  <si>
    <t>Count of Students Meeting Plan B Eligiblity Criteria</t>
  </si>
  <si>
    <t>Source:    Focus School Software</t>
  </si>
  <si>
    <t>2020-21 Progress Measure Data as of 
October 26, 2020</t>
  </si>
  <si>
    <t>**</t>
  </si>
  <si>
    <t>Count of Students Screening for Plan B Gifted Eligibility by Elementary School as of 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</si>
</sst>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right" vertical="center" wrapText="1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1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1" fontId="4" fillId="0" borderId="19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wrapText="1"/>
    </xf>
    <xf numFmtId="14" fontId="3" fillId="10" borderId="50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0" xfId="0" applyNumberFormat="1"/>
    <xf numFmtId="9" fontId="4" fillId="0" borderId="36" xfId="0" applyNumberFormat="1" applyFont="1" applyBorder="1" applyAlignment="1">
      <alignment horizontal="center" vertical="center"/>
    </xf>
    <xf numFmtId="0" fontId="8" fillId="5" borderId="49" xfId="0" applyNumberFormat="1" applyFont="1" applyFill="1" applyBorder="1" applyAlignment="1">
      <alignment horizontal="right" vertical="center"/>
    </xf>
    <xf numFmtId="3" fontId="3" fillId="9" borderId="56" xfId="0" applyNumberFormat="1" applyFont="1" applyFill="1" applyBorder="1" applyAlignment="1">
      <alignment horizontal="center" vertical="center"/>
    </xf>
    <xf numFmtId="3" fontId="3" fillId="9" borderId="57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9" fontId="0" fillId="0" borderId="5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0" fillId="13" borderId="5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7" xfId="0" applyFill="1" applyBorder="1" applyAlignment="1">
      <alignment horizontal="left"/>
    </xf>
    <xf numFmtId="0" fontId="4" fillId="6" borderId="55" xfId="0" applyFont="1" applyFill="1" applyBorder="1" applyAlignment="1">
      <alignment horizontal="left" vertical="top" wrapText="1"/>
    </xf>
    <xf numFmtId="0" fontId="4" fillId="6" borderId="56" xfId="0" applyFont="1" applyFill="1" applyBorder="1" applyAlignment="1">
      <alignment horizontal="left" vertical="top" wrapText="1"/>
    </xf>
    <xf numFmtId="0" fontId="4" fillId="6" borderId="57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13" borderId="19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3" fillId="11" borderId="19" xfId="1" applyNumberFormat="1" applyFont="1" applyFill="1" applyBorder="1" applyAlignment="1">
      <alignment horizontal="center" vertical="center"/>
    </xf>
    <xf numFmtId="0" fontId="3" fillId="11" borderId="23" xfId="1" applyNumberFormat="1" applyFont="1" applyFill="1" applyBorder="1" applyAlignment="1">
      <alignment horizontal="center" vertical="center"/>
    </xf>
    <xf numFmtId="0" fontId="3" fillId="14" borderId="19" xfId="1" applyNumberFormat="1" applyFont="1" applyFill="1" applyBorder="1" applyAlignment="1">
      <alignment horizontal="center" vertical="center"/>
    </xf>
    <xf numFmtId="0" fontId="3" fillId="14" borderId="23" xfId="1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10" borderId="46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 wrapText="1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3" fontId="3" fillId="14" borderId="19" xfId="1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 wrapText="1"/>
    </xf>
    <xf numFmtId="0" fontId="0" fillId="13" borderId="63" xfId="0" applyFill="1" applyBorder="1" applyAlignment="1">
      <alignment horizontal="left"/>
    </xf>
    <xf numFmtId="0" fontId="0" fillId="13" borderId="39" xfId="0" applyFill="1" applyBorder="1" applyAlignment="1">
      <alignment horizontal="left"/>
    </xf>
    <xf numFmtId="0" fontId="0" fillId="13" borderId="40" xfId="0" applyFill="1" applyBorder="1" applyAlignment="1">
      <alignment horizontal="left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4" borderId="10" xfId="1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 textRotation="90"/>
    </xf>
    <xf numFmtId="3" fontId="3" fillId="15" borderId="9" xfId="1" applyNumberFormat="1" applyFont="1" applyFill="1" applyBorder="1" applyAlignment="1">
      <alignment horizontal="center" vertical="center"/>
    </xf>
    <xf numFmtId="0" fontId="3" fillId="15" borderId="10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3" fillId="13" borderId="9" xfId="1" applyNumberFormat="1" applyFont="1" applyFill="1" applyBorder="1" applyAlignment="1">
      <alignment horizontal="center" vertical="center"/>
    </xf>
    <xf numFmtId="0" fontId="3" fillId="13" borderId="10" xfId="1" applyNumberFormat="1" applyFont="1" applyFill="1" applyBorder="1" applyAlignment="1">
      <alignment horizontal="center" vertical="center"/>
    </xf>
    <xf numFmtId="3" fontId="3" fillId="14" borderId="9" xfId="1" applyNumberFormat="1" applyFont="1" applyFill="1" applyBorder="1" applyAlignment="1">
      <alignment horizontal="center" vertical="center"/>
    </xf>
    <xf numFmtId="0" fontId="3" fillId="13" borderId="26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3" fillId="11" borderId="26" xfId="0" applyNumberFormat="1" applyFont="1" applyFill="1" applyBorder="1" applyAlignment="1">
      <alignment horizontal="center" vertical="center"/>
    </xf>
    <xf numFmtId="0" fontId="3" fillId="14" borderId="26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0" fontId="8" fillId="5" borderId="64" xfId="0" applyNumberFormat="1" applyFont="1" applyFill="1" applyBorder="1" applyAlignment="1">
      <alignment horizontal="right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53" xfId="0" applyFont="1" applyFill="1" applyBorder="1" applyAlignment="1">
      <alignment horizontal="center" vertical="center" wrapText="1"/>
    </xf>
    <xf numFmtId="164" fontId="4" fillId="13" borderId="5" xfId="0" applyNumberFormat="1" applyFont="1" applyFill="1" applyBorder="1" applyAlignment="1">
      <alignment horizontal="center" vertical="center"/>
    </xf>
    <xf numFmtId="164" fontId="4" fillId="13" borderId="64" xfId="0" applyNumberFormat="1" applyFont="1" applyFill="1" applyBorder="1" applyAlignment="1">
      <alignment horizontal="center"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36" xfId="0" applyNumberFormat="1" applyFont="1" applyFill="1" applyBorder="1" applyAlignment="1">
      <alignment horizontal="center" vertical="center"/>
    </xf>
    <xf numFmtId="3" fontId="4" fillId="13" borderId="64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4" fillId="13" borderId="5" xfId="0" applyNumberFormat="1" applyFont="1" applyFill="1" applyBorder="1" applyAlignment="1">
      <alignment horizontal="center" vertical="center" wrapText="1"/>
    </xf>
    <xf numFmtId="3" fontId="4" fillId="13" borderId="35" xfId="0" applyNumberFormat="1" applyFont="1" applyFill="1" applyBorder="1" applyAlignment="1">
      <alignment horizontal="center" vertical="center"/>
    </xf>
    <xf numFmtId="0" fontId="8" fillId="5" borderId="34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3" fontId="2" fillId="9" borderId="54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 wrapText="1"/>
    </xf>
    <xf numFmtId="0" fontId="0" fillId="13" borderId="25" xfId="0" applyFont="1" applyFill="1" applyBorder="1" applyAlignment="1">
      <alignment horizontal="center" vertical="center" wrapText="1"/>
    </xf>
    <xf numFmtId="9" fontId="0" fillId="0" borderId="17" xfId="0" applyNumberFormat="1" applyFont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/>
    </xf>
    <xf numFmtId="0" fontId="0" fillId="13" borderId="20" xfId="0" applyNumberFormat="1" applyFont="1" applyFill="1" applyBorder="1" applyAlignment="1">
      <alignment horizontal="center" vertical="center"/>
    </xf>
    <xf numFmtId="0" fontId="0" fillId="13" borderId="27" xfId="0" applyNumberFormat="1" applyFont="1" applyFill="1" applyBorder="1" applyAlignment="1">
      <alignment horizontal="center" vertical="center"/>
    </xf>
    <xf numFmtId="9" fontId="0" fillId="0" borderId="64" xfId="0" applyNumberFormat="1" applyFont="1" applyBorder="1" applyAlignment="1">
      <alignment horizontal="center" vertical="center"/>
    </xf>
    <xf numFmtId="9" fontId="0" fillId="0" borderId="36" xfId="0" applyNumberFormat="1" applyFont="1" applyBorder="1" applyAlignment="1">
      <alignment horizontal="center" vertical="center"/>
    </xf>
    <xf numFmtId="0" fontId="4" fillId="13" borderId="55" xfId="0" applyFont="1" applyFill="1" applyBorder="1" applyAlignment="1">
      <alignment horizontal="left" vertical="center" wrapText="1"/>
    </xf>
    <xf numFmtId="0" fontId="4" fillId="13" borderId="56" xfId="0" applyFont="1" applyFill="1" applyBorder="1" applyAlignment="1">
      <alignment horizontal="left" vertical="center" wrapText="1"/>
    </xf>
    <xf numFmtId="0" fontId="4" fillId="13" borderId="57" xfId="0" applyFont="1" applyFill="1" applyBorder="1" applyAlignment="1">
      <alignment horizontal="left" vertical="center" wrapText="1"/>
    </xf>
    <xf numFmtId="0" fontId="4" fillId="13" borderId="55" xfId="0" applyFont="1" applyFill="1" applyBorder="1" applyAlignment="1">
      <alignment horizontal="left" vertical="top" wrapText="1"/>
    </xf>
    <xf numFmtId="0" fontId="4" fillId="13" borderId="56" xfId="0" applyFont="1" applyFill="1" applyBorder="1" applyAlignment="1">
      <alignment horizontal="left" vertical="top" wrapText="1"/>
    </xf>
    <xf numFmtId="0" fontId="4" fillId="13" borderId="57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.75" customHeight="1" thickBot="1" x14ac:dyDescent="0.3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" customHeight="1" x14ac:dyDescent="0.25">
      <c r="A3" s="106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9" customHeight="1" thickBot="1" x14ac:dyDescent="0.3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 ht="26.25" thickBot="1" x14ac:dyDescent="0.3">
      <c r="A5" s="69" t="s">
        <v>86</v>
      </c>
      <c r="B5" s="90" t="s">
        <v>13</v>
      </c>
      <c r="C5" s="91"/>
      <c r="D5" s="90" t="s">
        <v>1</v>
      </c>
      <c r="E5" s="92"/>
      <c r="F5" s="90" t="s">
        <v>2</v>
      </c>
      <c r="G5" s="92"/>
      <c r="H5" s="90" t="s">
        <v>3</v>
      </c>
      <c r="I5" s="92"/>
      <c r="J5" s="113" t="s">
        <v>42</v>
      </c>
      <c r="K5" s="114"/>
    </row>
    <row r="6" spans="1:11" ht="39" thickBot="1" x14ac:dyDescent="0.3">
      <c r="A6" s="68" t="s">
        <v>0</v>
      </c>
      <c r="B6" s="67" t="s">
        <v>62</v>
      </c>
      <c r="C6" s="65" t="s">
        <v>63</v>
      </c>
      <c r="D6" s="64" t="s">
        <v>62</v>
      </c>
      <c r="E6" s="65" t="s">
        <v>63</v>
      </c>
      <c r="F6" s="64" t="s">
        <v>62</v>
      </c>
      <c r="G6" s="65" t="s">
        <v>63</v>
      </c>
      <c r="H6" s="64" t="s">
        <v>62</v>
      </c>
      <c r="I6" s="65" t="s">
        <v>63</v>
      </c>
      <c r="J6" s="60" t="s">
        <v>62</v>
      </c>
      <c r="K6" s="57" t="s">
        <v>63</v>
      </c>
    </row>
    <row r="7" spans="1:11" ht="15" customHeight="1" x14ac:dyDescent="0.25">
      <c r="A7" s="27" t="s">
        <v>4</v>
      </c>
      <c r="B7" s="216">
        <v>64</v>
      </c>
      <c r="C7" s="12">
        <f>B7/$B$14</f>
        <v>0.62135922330097082</v>
      </c>
      <c r="D7" s="216">
        <v>44</v>
      </c>
      <c r="E7" s="12">
        <f>D7/$D$14</f>
        <v>0.59459459459459463</v>
      </c>
      <c r="F7" s="216">
        <v>60</v>
      </c>
      <c r="G7" s="12">
        <f>F7/$F$14</f>
        <v>0.5714285714285714</v>
      </c>
      <c r="H7" s="216">
        <v>51</v>
      </c>
      <c r="I7" s="12">
        <f>H7/$H$14</f>
        <v>0.56666666666666665</v>
      </c>
      <c r="J7" s="217">
        <v>52</v>
      </c>
      <c r="K7" s="15">
        <f>J7/$J$14</f>
        <v>0.59090909090909094</v>
      </c>
    </row>
    <row r="8" spans="1:11" ht="15" customHeight="1" x14ac:dyDescent="0.25">
      <c r="A8" s="16" t="s">
        <v>5</v>
      </c>
      <c r="B8" s="61">
        <v>26</v>
      </c>
      <c r="C8" s="63">
        <f t="shared" ref="C8" si="0">B8/$B$14</f>
        <v>0.25242718446601942</v>
      </c>
      <c r="D8" s="61">
        <v>19</v>
      </c>
      <c r="E8" s="63">
        <f t="shared" ref="E8" si="1">D8/$D$14</f>
        <v>0.25675675675675674</v>
      </c>
      <c r="F8" s="61">
        <v>27</v>
      </c>
      <c r="G8" s="63">
        <f t="shared" ref="G8:G9" si="2">F8/$F$14</f>
        <v>0.25714285714285712</v>
      </c>
      <c r="H8" s="61">
        <v>23</v>
      </c>
      <c r="I8" s="63">
        <f t="shared" ref="I8" si="3">H8/$H$14</f>
        <v>0.25555555555555554</v>
      </c>
      <c r="J8" s="16">
        <v>21</v>
      </c>
      <c r="K8" s="8">
        <f>J8/$J$14</f>
        <v>0.23863636363636365</v>
      </c>
    </row>
    <row r="9" spans="1:11" ht="15" customHeight="1" x14ac:dyDescent="0.25">
      <c r="A9" s="16" t="s">
        <v>6</v>
      </c>
      <c r="B9" s="218" t="s">
        <v>73</v>
      </c>
      <c r="C9" s="13" t="s">
        <v>91</v>
      </c>
      <c r="D9" s="218" t="s">
        <v>73</v>
      </c>
      <c r="E9" s="13" t="s">
        <v>91</v>
      </c>
      <c r="F9" s="218">
        <v>10</v>
      </c>
      <c r="G9" s="13">
        <f t="shared" si="2"/>
        <v>9.5238095238095233E-2</v>
      </c>
      <c r="H9" s="218" t="s">
        <v>73</v>
      </c>
      <c r="I9" s="13" t="s">
        <v>91</v>
      </c>
      <c r="J9" s="219" t="s">
        <v>73</v>
      </c>
      <c r="K9" s="8" t="s">
        <v>91</v>
      </c>
    </row>
    <row r="10" spans="1:11" ht="15" customHeight="1" x14ac:dyDescent="0.25">
      <c r="A10" s="16" t="s">
        <v>7</v>
      </c>
      <c r="B10" s="61" t="s">
        <v>73</v>
      </c>
      <c r="C10" s="62" t="s">
        <v>91</v>
      </c>
      <c r="D10" s="61" t="s">
        <v>73</v>
      </c>
      <c r="E10" s="62" t="s">
        <v>91</v>
      </c>
      <c r="F10" s="61" t="s">
        <v>73</v>
      </c>
      <c r="G10" s="62" t="s">
        <v>91</v>
      </c>
      <c r="H10" s="61" t="s">
        <v>73</v>
      </c>
      <c r="I10" s="63" t="s">
        <v>91</v>
      </c>
      <c r="J10" s="16" t="s">
        <v>73</v>
      </c>
      <c r="K10" s="8" t="s">
        <v>91</v>
      </c>
    </row>
    <row r="11" spans="1:11" ht="15" customHeight="1" x14ac:dyDescent="0.25">
      <c r="A11" s="16" t="s">
        <v>8</v>
      </c>
      <c r="B11" s="218" t="s">
        <v>73</v>
      </c>
      <c r="C11" s="13" t="s">
        <v>91</v>
      </c>
      <c r="D11" s="218" t="s">
        <v>73</v>
      </c>
      <c r="E11" s="13" t="s">
        <v>91</v>
      </c>
      <c r="F11" s="218" t="s">
        <v>73</v>
      </c>
      <c r="G11" s="13" t="s">
        <v>91</v>
      </c>
      <c r="H11" s="218" t="s">
        <v>73</v>
      </c>
      <c r="I11" s="13" t="s">
        <v>91</v>
      </c>
      <c r="J11" s="55" t="s">
        <v>73</v>
      </c>
      <c r="K11" s="8" t="s">
        <v>91</v>
      </c>
    </row>
    <row r="12" spans="1:11" ht="15" customHeight="1" x14ac:dyDescent="0.25">
      <c r="A12" s="16" t="s">
        <v>9</v>
      </c>
      <c r="B12" s="61"/>
      <c r="C12" s="62"/>
      <c r="D12" s="61" t="s">
        <v>73</v>
      </c>
      <c r="E12" s="62" t="s">
        <v>91</v>
      </c>
      <c r="F12" s="61" t="s">
        <v>73</v>
      </c>
      <c r="G12" s="62" t="s">
        <v>91</v>
      </c>
      <c r="H12" s="61" t="s">
        <v>73</v>
      </c>
      <c r="I12" s="63" t="s">
        <v>91</v>
      </c>
      <c r="J12" s="16"/>
      <c r="K12" s="8"/>
    </row>
    <row r="13" spans="1:11" ht="15.75" customHeight="1" thickBot="1" x14ac:dyDescent="0.3">
      <c r="A13" s="66" t="s">
        <v>10</v>
      </c>
      <c r="B13" s="220" t="s">
        <v>73</v>
      </c>
      <c r="C13" s="221" t="s">
        <v>91</v>
      </c>
      <c r="D13" s="220"/>
      <c r="E13" s="221"/>
      <c r="F13" s="220"/>
      <c r="G13" s="221"/>
      <c r="H13" s="220"/>
      <c r="I13" s="221"/>
      <c r="J13" s="56" t="s">
        <v>73</v>
      </c>
      <c r="K13" s="8" t="s">
        <v>91</v>
      </c>
    </row>
    <row r="14" spans="1:11" ht="15.75" customHeight="1" thickBot="1" x14ac:dyDescent="0.3">
      <c r="A14" s="59" t="s">
        <v>11</v>
      </c>
      <c r="B14" s="81">
        <v>103</v>
      </c>
      <c r="C14" s="82"/>
      <c r="D14" s="81">
        <v>74</v>
      </c>
      <c r="E14" s="83"/>
      <c r="F14" s="81">
        <v>105</v>
      </c>
      <c r="G14" s="82"/>
      <c r="H14" s="81">
        <v>90</v>
      </c>
      <c r="I14" s="83"/>
      <c r="J14" s="79">
        <v>88</v>
      </c>
      <c r="K14" s="80"/>
    </row>
    <row r="15" spans="1:11" ht="15" customHeight="1" x14ac:dyDescent="0.25">
      <c r="A15" s="207" t="s">
        <v>14</v>
      </c>
      <c r="B15" s="209" t="s">
        <v>91</v>
      </c>
      <c r="C15" s="211" t="s">
        <v>91</v>
      </c>
      <c r="D15" s="209" t="s">
        <v>91</v>
      </c>
      <c r="E15" s="211" t="s">
        <v>91</v>
      </c>
      <c r="F15" s="222">
        <f>F7-F9</f>
        <v>50</v>
      </c>
      <c r="G15" s="211">
        <f>G7-G9</f>
        <v>0.47619047619047616</v>
      </c>
      <c r="H15" s="209" t="s">
        <v>91</v>
      </c>
      <c r="I15" s="211" t="s">
        <v>91</v>
      </c>
      <c r="J15" s="210" t="s">
        <v>91</v>
      </c>
      <c r="K15" s="213" t="s">
        <v>91</v>
      </c>
    </row>
    <row r="16" spans="1:11" ht="15.75" customHeight="1" thickBot="1" x14ac:dyDescent="0.3">
      <c r="A16" s="208" t="s">
        <v>15</v>
      </c>
      <c r="B16" s="215">
        <f>B7-B8</f>
        <v>38</v>
      </c>
      <c r="C16" s="212">
        <f>C7-C8</f>
        <v>0.3689320388349514</v>
      </c>
      <c r="D16" s="215">
        <f>D7-D8</f>
        <v>25</v>
      </c>
      <c r="E16" s="212">
        <f>E7-E8</f>
        <v>0.33783783783783788</v>
      </c>
      <c r="F16" s="215">
        <f>F7-F8</f>
        <v>33</v>
      </c>
      <c r="G16" s="212">
        <f>G7-G8</f>
        <v>0.31428571428571428</v>
      </c>
      <c r="H16" s="215">
        <f>H7-H8</f>
        <v>28</v>
      </c>
      <c r="I16" s="212">
        <f>I7-I8</f>
        <v>0.31111111111111112</v>
      </c>
      <c r="J16" s="223">
        <f>J7-J8</f>
        <v>31</v>
      </c>
      <c r="K16" s="214">
        <f>K7-K8</f>
        <v>0.35227272727272729</v>
      </c>
    </row>
    <row r="17" spans="1:11" ht="15.75" customHeight="1" thickBot="1" x14ac:dyDescent="0.3">
      <c r="A17" s="239" t="s">
        <v>83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1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99" t="s">
        <v>90</v>
      </c>
      <c r="B19" s="100"/>
      <c r="C19" s="100"/>
      <c r="D19" s="100"/>
      <c r="E19" s="101"/>
      <c r="F19" s="17"/>
      <c r="G19" s="17"/>
      <c r="H19" s="17"/>
      <c r="I19" s="17"/>
      <c r="J19" s="17"/>
      <c r="K19" s="17"/>
    </row>
    <row r="20" spans="1:11" ht="21" customHeight="1" thickBot="1" x14ac:dyDescent="0.3">
      <c r="A20" s="102"/>
      <c r="B20" s="103"/>
      <c r="C20" s="103"/>
      <c r="D20" s="103"/>
      <c r="E20" s="104"/>
      <c r="F20" s="17"/>
      <c r="G20" s="17"/>
      <c r="H20" s="17"/>
      <c r="I20" s="17"/>
      <c r="J20" s="17"/>
      <c r="K20" s="17"/>
    </row>
    <row r="21" spans="1:11" ht="15" customHeight="1" x14ac:dyDescent="0.25">
      <c r="A21" s="123" t="s">
        <v>85</v>
      </c>
      <c r="B21" s="90" t="s">
        <v>88</v>
      </c>
      <c r="C21" s="91"/>
      <c r="D21" s="91"/>
      <c r="E21" s="92"/>
    </row>
    <row r="22" spans="1:11" x14ac:dyDescent="0.25">
      <c r="A22" s="124"/>
      <c r="B22" s="93"/>
      <c r="C22" s="94"/>
      <c r="D22" s="94"/>
      <c r="E22" s="95"/>
    </row>
    <row r="23" spans="1:11" ht="15" customHeight="1" thickBot="1" x14ac:dyDescent="0.3">
      <c r="A23" s="125"/>
      <c r="B23" s="96"/>
      <c r="C23" s="97"/>
      <c r="D23" s="97"/>
      <c r="E23" s="98"/>
    </row>
    <row r="24" spans="1:11" ht="15" customHeight="1" thickBot="1" x14ac:dyDescent="0.3">
      <c r="A24" s="71" t="s">
        <v>0</v>
      </c>
      <c r="B24" s="132" t="s">
        <v>62</v>
      </c>
      <c r="C24" s="84"/>
      <c r="D24" s="84" t="s">
        <v>63</v>
      </c>
      <c r="E24" s="85"/>
    </row>
    <row r="25" spans="1:11" ht="15" customHeight="1" x14ac:dyDescent="0.25">
      <c r="A25" s="70" t="s">
        <v>4</v>
      </c>
      <c r="B25" s="226">
        <v>42</v>
      </c>
      <c r="C25" s="226"/>
      <c r="D25" s="86">
        <f>B25/$B$32</f>
        <v>0.59154929577464788</v>
      </c>
      <c r="E25" s="87"/>
    </row>
    <row r="26" spans="1:11" ht="15" customHeight="1" x14ac:dyDescent="0.25">
      <c r="A26" s="30" t="s">
        <v>5</v>
      </c>
      <c r="B26" s="227">
        <v>16</v>
      </c>
      <c r="C26" s="227"/>
      <c r="D26" s="88">
        <f t="shared" ref="D26" si="4">B26/$B$32</f>
        <v>0.22535211267605634</v>
      </c>
      <c r="E26" s="89"/>
    </row>
    <row r="27" spans="1:11" ht="15" customHeight="1" x14ac:dyDescent="0.25">
      <c r="A27" s="30" t="s">
        <v>6</v>
      </c>
      <c r="B27" s="227" t="s">
        <v>73</v>
      </c>
      <c r="C27" s="227"/>
      <c r="D27" s="88" t="s">
        <v>91</v>
      </c>
      <c r="E27" s="89"/>
    </row>
    <row r="28" spans="1:11" ht="15" customHeight="1" x14ac:dyDescent="0.25">
      <c r="A28" s="30" t="s">
        <v>7</v>
      </c>
      <c r="B28" s="227" t="s">
        <v>73</v>
      </c>
      <c r="C28" s="227"/>
      <c r="D28" s="88" t="s">
        <v>91</v>
      </c>
      <c r="E28" s="89"/>
    </row>
    <row r="29" spans="1:11" ht="15" customHeight="1" x14ac:dyDescent="0.25">
      <c r="A29" s="30" t="s">
        <v>8</v>
      </c>
      <c r="B29" s="227" t="s">
        <v>73</v>
      </c>
      <c r="C29" s="227"/>
      <c r="D29" s="88" t="s">
        <v>91</v>
      </c>
      <c r="E29" s="89"/>
    </row>
    <row r="30" spans="1:11" ht="15" customHeight="1" x14ac:dyDescent="0.25">
      <c r="A30" s="30" t="s">
        <v>9</v>
      </c>
      <c r="B30" s="227"/>
      <c r="C30" s="227"/>
      <c r="D30" s="88"/>
      <c r="E30" s="89"/>
    </row>
    <row r="31" spans="1:11" ht="15" customHeight="1" thickBot="1" x14ac:dyDescent="0.3">
      <c r="A31" s="30" t="s">
        <v>10</v>
      </c>
      <c r="B31" s="227"/>
      <c r="C31" s="227"/>
      <c r="D31" s="88"/>
      <c r="E31" s="89"/>
    </row>
    <row r="32" spans="1:11" ht="15" customHeight="1" thickBot="1" x14ac:dyDescent="0.3">
      <c r="A32" s="45" t="s">
        <v>11</v>
      </c>
      <c r="B32" s="228">
        <v>71</v>
      </c>
      <c r="C32" s="229"/>
      <c r="D32" s="229"/>
      <c r="E32" s="230"/>
    </row>
    <row r="33" spans="1:11" ht="15.75" customHeight="1" x14ac:dyDescent="0.25">
      <c r="A33" s="225" t="s">
        <v>14</v>
      </c>
      <c r="B33" s="231" t="s">
        <v>91</v>
      </c>
      <c r="C33" s="232"/>
      <c r="D33" s="233" t="s">
        <v>91</v>
      </c>
      <c r="E33" s="234"/>
    </row>
    <row r="34" spans="1:11" ht="15.75" thickBot="1" x14ac:dyDescent="0.3">
      <c r="A34" s="224" t="s">
        <v>15</v>
      </c>
      <c r="B34" s="235">
        <f>B25-B26</f>
        <v>26</v>
      </c>
      <c r="C34" s="236"/>
      <c r="D34" s="237">
        <f>D25-D26</f>
        <v>0.36619718309859151</v>
      </c>
      <c r="E34" s="238"/>
    </row>
    <row r="35" spans="1:11" ht="15" customHeight="1" thickBot="1" x14ac:dyDescent="0.3">
      <c r="A35" s="126" t="s">
        <v>84</v>
      </c>
      <c r="B35" s="127"/>
      <c r="C35" s="127"/>
      <c r="D35" s="127"/>
      <c r="E35" s="128"/>
    </row>
    <row r="36" spans="1:11" ht="27.75" customHeight="1" thickBot="1" x14ac:dyDescent="0.3">
      <c r="A36" s="129" t="s">
        <v>71</v>
      </c>
      <c r="B36" s="130"/>
      <c r="C36" s="130"/>
      <c r="D36" s="130"/>
      <c r="E36" s="131"/>
    </row>
    <row r="37" spans="1:11" ht="4.5" customHeight="1" thickBot="1" x14ac:dyDescent="0.3">
      <c r="A37" s="2"/>
      <c r="B37" s="1"/>
      <c r="C37" s="1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19" t="s">
        <v>12</v>
      </c>
      <c r="B38" s="120"/>
      <c r="C38" s="120"/>
      <c r="D38" s="120"/>
      <c r="E38" s="120"/>
      <c r="F38" s="121"/>
      <c r="G38" s="121"/>
      <c r="H38" s="121"/>
      <c r="I38" s="121"/>
      <c r="J38" s="121"/>
      <c r="K38" s="122"/>
    </row>
    <row r="39" spans="1:11" x14ac:dyDescent="0.25">
      <c r="A39" s="115" t="s">
        <v>64</v>
      </c>
      <c r="B39" s="116"/>
      <c r="C39" s="116"/>
      <c r="D39" s="116"/>
      <c r="E39" s="116"/>
      <c r="F39" s="117"/>
      <c r="G39" s="117"/>
      <c r="H39" s="117"/>
      <c r="I39" s="117"/>
      <c r="J39" s="117"/>
      <c r="K39" s="118"/>
    </row>
    <row r="40" spans="1:11" x14ac:dyDescent="0.25">
      <c r="A40" s="115" t="s">
        <v>65</v>
      </c>
      <c r="B40" s="116"/>
      <c r="C40" s="116"/>
      <c r="D40" s="116"/>
      <c r="E40" s="116"/>
      <c r="F40" s="117"/>
      <c r="G40" s="117"/>
      <c r="H40" s="117"/>
      <c r="I40" s="117"/>
      <c r="J40" s="117"/>
      <c r="K40" s="118"/>
    </row>
    <row r="41" spans="1:11" x14ac:dyDescent="0.25">
      <c r="A41" s="115" t="s">
        <v>66</v>
      </c>
      <c r="B41" s="116"/>
      <c r="C41" s="116"/>
      <c r="D41" s="116"/>
      <c r="E41" s="116"/>
      <c r="F41" s="117"/>
      <c r="G41" s="117"/>
      <c r="H41" s="117"/>
      <c r="I41" s="117"/>
      <c r="J41" s="117"/>
      <c r="K41" s="118"/>
    </row>
    <row r="42" spans="1:11" x14ac:dyDescent="0.25">
      <c r="A42" s="115" t="s">
        <v>67</v>
      </c>
      <c r="B42" s="116"/>
      <c r="C42" s="116"/>
      <c r="D42" s="116"/>
      <c r="E42" s="116"/>
      <c r="F42" s="117"/>
      <c r="G42" s="117"/>
      <c r="H42" s="117"/>
      <c r="I42" s="117"/>
      <c r="J42" s="117"/>
      <c r="K42" s="118"/>
    </row>
    <row r="43" spans="1:11" x14ac:dyDescent="0.25">
      <c r="A43" s="115" t="s">
        <v>68</v>
      </c>
      <c r="B43" s="116"/>
      <c r="C43" s="116"/>
      <c r="D43" s="116"/>
      <c r="E43" s="116"/>
      <c r="F43" s="117"/>
      <c r="G43" s="117"/>
      <c r="H43" s="117"/>
      <c r="I43" s="117"/>
      <c r="J43" s="117"/>
      <c r="K43" s="118"/>
    </row>
    <row r="44" spans="1:11" x14ac:dyDescent="0.25">
      <c r="A44" s="115" t="s">
        <v>69</v>
      </c>
      <c r="B44" s="116"/>
      <c r="C44" s="116"/>
      <c r="D44" s="116"/>
      <c r="E44" s="116"/>
      <c r="F44" s="117"/>
      <c r="G44" s="117"/>
      <c r="H44" s="117"/>
      <c r="I44" s="117"/>
      <c r="J44" s="117"/>
      <c r="K44" s="118"/>
    </row>
    <row r="45" spans="1:11" x14ac:dyDescent="0.25">
      <c r="A45" s="137" t="s">
        <v>70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9"/>
    </row>
    <row r="46" spans="1:11" ht="15.75" thickBot="1" x14ac:dyDescent="0.3">
      <c r="A46" s="133" t="s">
        <v>41</v>
      </c>
      <c r="B46" s="134"/>
      <c r="C46" s="134"/>
      <c r="D46" s="134"/>
      <c r="E46" s="134"/>
      <c r="F46" s="135"/>
      <c r="G46" s="135"/>
      <c r="H46" s="135"/>
      <c r="I46" s="135"/>
      <c r="J46" s="135"/>
      <c r="K46" s="136"/>
    </row>
    <row r="47" spans="1:11" ht="4.5" customHeight="1" x14ac:dyDescent="0.25">
      <c r="K47" s="7"/>
    </row>
    <row r="48" spans="1:11" ht="15.75" customHeight="1" x14ac:dyDescent="0.25"/>
  </sheetData>
  <mergeCells count="49">
    <mergeCell ref="A46:K46"/>
    <mergeCell ref="A45:K45"/>
    <mergeCell ref="A42:K42"/>
    <mergeCell ref="A43:K43"/>
    <mergeCell ref="A41:K41"/>
    <mergeCell ref="A44:K44"/>
    <mergeCell ref="A40:K40"/>
    <mergeCell ref="A38:K38"/>
    <mergeCell ref="A21:A23"/>
    <mergeCell ref="D26:E26"/>
    <mergeCell ref="D27:E27"/>
    <mergeCell ref="D34:E34"/>
    <mergeCell ref="A35:E35"/>
    <mergeCell ref="A36:E36"/>
    <mergeCell ref="A39:K39"/>
    <mergeCell ref="D29:E29"/>
    <mergeCell ref="D30:E30"/>
    <mergeCell ref="B24:C24"/>
    <mergeCell ref="B25:C25"/>
    <mergeCell ref="B27:C27"/>
    <mergeCell ref="B26:C26"/>
    <mergeCell ref="B28:C28"/>
    <mergeCell ref="B21:E2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B29:C29"/>
    <mergeCell ref="B30:C30"/>
    <mergeCell ref="B34:C34"/>
    <mergeCell ref="J14:K14"/>
    <mergeCell ref="B31:C31"/>
    <mergeCell ref="B33:C33"/>
    <mergeCell ref="A17:K17"/>
    <mergeCell ref="B14:C14"/>
    <mergeCell ref="D14:E14"/>
    <mergeCell ref="F14:G14"/>
    <mergeCell ref="H14:I14"/>
    <mergeCell ref="D24:E24"/>
    <mergeCell ref="D25:E25"/>
    <mergeCell ref="D33:E33"/>
    <mergeCell ref="D31:E31"/>
    <mergeCell ref="B32:E32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J9 K7:K13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55" t="s">
        <v>16</v>
      </c>
      <c r="B1" s="123" t="s">
        <v>85</v>
      </c>
      <c r="C1" s="90" t="s">
        <v>92</v>
      </c>
      <c r="D1" s="92"/>
    </row>
    <row r="2" spans="1:4" x14ac:dyDescent="0.25">
      <c r="A2" s="156"/>
      <c r="B2" s="124"/>
      <c r="C2" s="93"/>
      <c r="D2" s="95"/>
    </row>
    <row r="3" spans="1:4" ht="21.75" customHeight="1" thickBot="1" x14ac:dyDescent="0.3">
      <c r="A3" s="156"/>
      <c r="B3" s="158"/>
      <c r="C3" s="96"/>
      <c r="D3" s="98"/>
    </row>
    <row r="4" spans="1:4" ht="15.75" customHeight="1" thickBot="1" x14ac:dyDescent="0.3">
      <c r="A4" s="157"/>
      <c r="B4" s="44" t="s">
        <v>0</v>
      </c>
      <c r="C4" s="42" t="s">
        <v>62</v>
      </c>
      <c r="D4" s="43" t="s">
        <v>72</v>
      </c>
    </row>
    <row r="5" spans="1:4" ht="15" customHeight="1" x14ac:dyDescent="0.25">
      <c r="A5" s="140" t="s">
        <v>17</v>
      </c>
      <c r="B5" s="21" t="s">
        <v>4</v>
      </c>
      <c r="C5" s="26" t="s">
        <v>73</v>
      </c>
      <c r="D5" s="12" t="s">
        <v>91</v>
      </c>
    </row>
    <row r="6" spans="1:4" ht="15" customHeight="1" x14ac:dyDescent="0.25">
      <c r="A6" s="141"/>
      <c r="B6" s="22" t="s">
        <v>5</v>
      </c>
      <c r="C6" s="10" t="s">
        <v>73</v>
      </c>
      <c r="D6" s="13" t="s">
        <v>91</v>
      </c>
    </row>
    <row r="7" spans="1:4" ht="15" customHeight="1" x14ac:dyDescent="0.25">
      <c r="A7" s="141"/>
      <c r="B7" s="22" t="s">
        <v>6</v>
      </c>
      <c r="C7" s="10" t="s">
        <v>73</v>
      </c>
      <c r="D7" s="13" t="s">
        <v>91</v>
      </c>
    </row>
    <row r="8" spans="1:4" ht="15" customHeight="1" x14ac:dyDescent="0.25">
      <c r="A8" s="141"/>
      <c r="B8" s="22" t="s">
        <v>7</v>
      </c>
      <c r="C8" s="10"/>
      <c r="D8" s="13"/>
    </row>
    <row r="9" spans="1:4" ht="15" customHeight="1" x14ac:dyDescent="0.25">
      <c r="A9" s="141"/>
      <c r="B9" s="22" t="s">
        <v>8</v>
      </c>
      <c r="C9" s="10" t="s">
        <v>73</v>
      </c>
      <c r="D9" s="13" t="s">
        <v>91</v>
      </c>
    </row>
    <row r="10" spans="1:4" ht="15" customHeight="1" x14ac:dyDescent="0.25">
      <c r="A10" s="141"/>
      <c r="B10" s="22" t="s">
        <v>9</v>
      </c>
      <c r="C10" s="10"/>
      <c r="D10" s="13"/>
    </row>
    <row r="11" spans="1:4" ht="15" customHeight="1" x14ac:dyDescent="0.25">
      <c r="A11" s="141"/>
      <c r="B11" s="22" t="s">
        <v>10</v>
      </c>
      <c r="C11" s="10"/>
      <c r="D11" s="13"/>
    </row>
    <row r="12" spans="1:4" ht="15" customHeight="1" x14ac:dyDescent="0.25">
      <c r="A12" s="141"/>
      <c r="B12" s="47" t="s">
        <v>43</v>
      </c>
      <c r="C12" s="159" t="s">
        <v>73</v>
      </c>
      <c r="D12" s="160"/>
    </row>
    <row r="13" spans="1:4" ht="15" customHeight="1" x14ac:dyDescent="0.25">
      <c r="A13" s="141"/>
      <c r="B13" s="23" t="s">
        <v>19</v>
      </c>
      <c r="C13" s="144">
        <f>C$204</f>
        <v>21</v>
      </c>
      <c r="D13" s="145"/>
    </row>
    <row r="14" spans="1:4" ht="15" customHeight="1" x14ac:dyDescent="0.25">
      <c r="A14" s="141"/>
      <c r="B14" s="48" t="s">
        <v>11</v>
      </c>
      <c r="C14" s="146">
        <f>C$215</f>
        <v>71</v>
      </c>
      <c r="D14" s="147"/>
    </row>
    <row r="15" spans="1:4" ht="15" customHeight="1" x14ac:dyDescent="0.25">
      <c r="A15" s="141"/>
      <c r="B15" s="24" t="s">
        <v>14</v>
      </c>
      <c r="C15" s="10" t="s">
        <v>91</v>
      </c>
      <c r="D15" s="14" t="s">
        <v>91</v>
      </c>
    </row>
    <row r="16" spans="1:4" ht="15" customHeight="1" thickBot="1" x14ac:dyDescent="0.3">
      <c r="A16" s="151"/>
      <c r="B16" s="25" t="s">
        <v>15</v>
      </c>
      <c r="C16" s="11" t="s">
        <v>91</v>
      </c>
      <c r="D16" s="18" t="s">
        <v>91</v>
      </c>
    </row>
    <row r="17" spans="1:4" ht="15" customHeight="1" x14ac:dyDescent="0.25">
      <c r="A17" s="152" t="s">
        <v>18</v>
      </c>
      <c r="B17" s="21" t="s">
        <v>4</v>
      </c>
      <c r="C17" s="26"/>
      <c r="D17" s="12"/>
    </row>
    <row r="18" spans="1:4" x14ac:dyDescent="0.25">
      <c r="A18" s="153"/>
      <c r="B18" s="22" t="s">
        <v>5</v>
      </c>
      <c r="C18" s="10"/>
      <c r="D18" s="13"/>
    </row>
    <row r="19" spans="1:4" x14ac:dyDescent="0.25">
      <c r="A19" s="153"/>
      <c r="B19" s="22" t="s">
        <v>6</v>
      </c>
      <c r="C19" s="10"/>
      <c r="D19" s="13"/>
    </row>
    <row r="20" spans="1:4" x14ac:dyDescent="0.25">
      <c r="A20" s="153"/>
      <c r="B20" s="22" t="s">
        <v>7</v>
      </c>
      <c r="C20" s="10"/>
      <c r="D20" s="13"/>
    </row>
    <row r="21" spans="1:4" x14ac:dyDescent="0.25">
      <c r="A21" s="153"/>
      <c r="B21" s="22" t="s">
        <v>8</v>
      </c>
      <c r="C21" s="10"/>
      <c r="D21" s="13"/>
    </row>
    <row r="22" spans="1:4" x14ac:dyDescent="0.25">
      <c r="A22" s="153"/>
      <c r="B22" s="22" t="s">
        <v>9</v>
      </c>
      <c r="C22" s="10"/>
      <c r="D22" s="13"/>
    </row>
    <row r="23" spans="1:4" x14ac:dyDescent="0.25">
      <c r="A23" s="153"/>
      <c r="B23" s="22" t="s">
        <v>10</v>
      </c>
      <c r="C23" s="10"/>
      <c r="D23" s="13"/>
    </row>
    <row r="24" spans="1:4" x14ac:dyDescent="0.25">
      <c r="A24" s="153"/>
      <c r="B24" s="47" t="s">
        <v>43</v>
      </c>
      <c r="C24" s="159"/>
      <c r="D24" s="160"/>
    </row>
    <row r="25" spans="1:4" x14ac:dyDescent="0.25">
      <c r="A25" s="153"/>
      <c r="B25" s="23" t="s">
        <v>19</v>
      </c>
      <c r="C25" s="144">
        <f>C$204</f>
        <v>21</v>
      </c>
      <c r="D25" s="145"/>
    </row>
    <row r="26" spans="1:4" x14ac:dyDescent="0.25">
      <c r="A26" s="153"/>
      <c r="B26" s="48" t="s">
        <v>11</v>
      </c>
      <c r="C26" s="146">
        <f>C$215</f>
        <v>71</v>
      </c>
      <c r="D26" s="147"/>
    </row>
    <row r="27" spans="1:4" x14ac:dyDescent="0.25">
      <c r="A27" s="153"/>
      <c r="B27" s="24" t="s">
        <v>14</v>
      </c>
      <c r="C27" s="10"/>
      <c r="D27" s="14"/>
    </row>
    <row r="28" spans="1:4" ht="15.75" thickBot="1" x14ac:dyDescent="0.3">
      <c r="A28" s="154"/>
      <c r="B28" s="25" t="s">
        <v>15</v>
      </c>
      <c r="C28" s="11"/>
      <c r="D28" s="18"/>
    </row>
    <row r="29" spans="1:4" x14ac:dyDescent="0.25">
      <c r="A29" s="140" t="s">
        <v>20</v>
      </c>
      <c r="B29" s="21" t="s">
        <v>4</v>
      </c>
      <c r="C29" s="26"/>
      <c r="D29" s="12"/>
    </row>
    <row r="30" spans="1:4" x14ac:dyDescent="0.25">
      <c r="A30" s="141"/>
      <c r="B30" s="22" t="s">
        <v>5</v>
      </c>
      <c r="C30" s="10"/>
      <c r="D30" s="13"/>
    </row>
    <row r="31" spans="1:4" x14ac:dyDescent="0.25">
      <c r="A31" s="141"/>
      <c r="B31" s="22" t="s">
        <v>6</v>
      </c>
      <c r="C31" s="10"/>
      <c r="D31" s="13"/>
    </row>
    <row r="32" spans="1:4" x14ac:dyDescent="0.25">
      <c r="A32" s="141"/>
      <c r="B32" s="22" t="s">
        <v>7</v>
      </c>
      <c r="C32" s="10"/>
      <c r="D32" s="13"/>
    </row>
    <row r="33" spans="1:4" x14ac:dyDescent="0.25">
      <c r="A33" s="141"/>
      <c r="B33" s="22" t="s">
        <v>8</v>
      </c>
      <c r="C33" s="10"/>
      <c r="D33" s="13"/>
    </row>
    <row r="34" spans="1:4" x14ac:dyDescent="0.25">
      <c r="A34" s="141"/>
      <c r="B34" s="22" t="s">
        <v>9</v>
      </c>
      <c r="C34" s="10"/>
      <c r="D34" s="13"/>
    </row>
    <row r="35" spans="1:4" x14ac:dyDescent="0.25">
      <c r="A35" s="141"/>
      <c r="B35" s="22" t="s">
        <v>10</v>
      </c>
      <c r="C35" s="10"/>
      <c r="D35" s="13"/>
    </row>
    <row r="36" spans="1:4" x14ac:dyDescent="0.25">
      <c r="A36" s="141"/>
      <c r="B36" s="47" t="s">
        <v>43</v>
      </c>
      <c r="C36" s="159"/>
      <c r="D36" s="160"/>
    </row>
    <row r="37" spans="1:4" x14ac:dyDescent="0.25">
      <c r="A37" s="141"/>
      <c r="B37" s="23" t="s">
        <v>19</v>
      </c>
      <c r="C37" s="144">
        <f>C$204</f>
        <v>21</v>
      </c>
      <c r="D37" s="145"/>
    </row>
    <row r="38" spans="1:4" x14ac:dyDescent="0.25">
      <c r="A38" s="141"/>
      <c r="B38" s="48" t="s">
        <v>11</v>
      </c>
      <c r="C38" s="146">
        <f>C$215</f>
        <v>71</v>
      </c>
      <c r="D38" s="147"/>
    </row>
    <row r="39" spans="1:4" x14ac:dyDescent="0.25">
      <c r="A39" s="141"/>
      <c r="B39" s="24" t="s">
        <v>14</v>
      </c>
      <c r="C39" s="10"/>
      <c r="D39" s="14"/>
    </row>
    <row r="40" spans="1:4" ht="15.75" thickBot="1" x14ac:dyDescent="0.3">
      <c r="A40" s="151"/>
      <c r="B40" s="25" t="s">
        <v>15</v>
      </c>
      <c r="C40" s="11"/>
      <c r="D40" s="18"/>
    </row>
    <row r="41" spans="1:4" x14ac:dyDescent="0.25">
      <c r="A41" s="148" t="s">
        <v>21</v>
      </c>
      <c r="B41" s="21" t="s">
        <v>4</v>
      </c>
      <c r="C41" s="26"/>
      <c r="D41" s="12"/>
    </row>
    <row r="42" spans="1:4" x14ac:dyDescent="0.25">
      <c r="A42" s="149"/>
      <c r="B42" s="22" t="s">
        <v>5</v>
      </c>
      <c r="C42" s="10" t="s">
        <v>73</v>
      </c>
      <c r="D42" s="13" t="s">
        <v>91</v>
      </c>
    </row>
    <row r="43" spans="1:4" x14ac:dyDescent="0.25">
      <c r="A43" s="149"/>
      <c r="B43" s="22" t="s">
        <v>6</v>
      </c>
      <c r="C43" s="10"/>
      <c r="D43" s="13"/>
    </row>
    <row r="44" spans="1:4" x14ac:dyDescent="0.25">
      <c r="A44" s="149"/>
      <c r="B44" s="22" t="s">
        <v>7</v>
      </c>
      <c r="C44" s="10"/>
      <c r="D44" s="13"/>
    </row>
    <row r="45" spans="1:4" x14ac:dyDescent="0.25">
      <c r="A45" s="149"/>
      <c r="B45" s="22" t="s">
        <v>8</v>
      </c>
      <c r="C45" s="10"/>
      <c r="D45" s="13"/>
    </row>
    <row r="46" spans="1:4" x14ac:dyDescent="0.25">
      <c r="A46" s="149"/>
      <c r="B46" s="22" t="s">
        <v>9</v>
      </c>
      <c r="C46" s="10"/>
      <c r="D46" s="13"/>
    </row>
    <row r="47" spans="1:4" x14ac:dyDescent="0.25">
      <c r="A47" s="149"/>
      <c r="B47" s="22" t="s">
        <v>10</v>
      </c>
      <c r="C47" s="10"/>
      <c r="D47" s="13"/>
    </row>
    <row r="48" spans="1:4" x14ac:dyDescent="0.25">
      <c r="A48" s="149"/>
      <c r="B48" s="47" t="s">
        <v>43</v>
      </c>
      <c r="C48" s="142" t="s">
        <v>73</v>
      </c>
      <c r="D48" s="143"/>
    </row>
    <row r="49" spans="1:4" x14ac:dyDescent="0.25">
      <c r="A49" s="149"/>
      <c r="B49" s="23" t="s">
        <v>19</v>
      </c>
      <c r="C49" s="144">
        <f>C$204</f>
        <v>21</v>
      </c>
      <c r="D49" s="145"/>
    </row>
    <row r="50" spans="1:4" x14ac:dyDescent="0.25">
      <c r="A50" s="149"/>
      <c r="B50" s="48" t="s">
        <v>11</v>
      </c>
      <c r="C50" s="146">
        <f>C$215</f>
        <v>71</v>
      </c>
      <c r="D50" s="147"/>
    </row>
    <row r="51" spans="1:4" x14ac:dyDescent="0.25">
      <c r="A51" s="149"/>
      <c r="B51" s="24" t="s">
        <v>14</v>
      </c>
      <c r="C51" s="10"/>
      <c r="D51" s="14"/>
    </row>
    <row r="52" spans="1:4" ht="15.75" thickBot="1" x14ac:dyDescent="0.3">
      <c r="A52" s="150"/>
      <c r="B52" s="25" t="s">
        <v>15</v>
      </c>
      <c r="C52" s="11"/>
      <c r="D52" s="18"/>
    </row>
    <row r="53" spans="1:4" x14ac:dyDescent="0.25">
      <c r="A53" s="140" t="s">
        <v>22</v>
      </c>
      <c r="B53" s="29" t="s">
        <v>4</v>
      </c>
      <c r="C53" s="35"/>
      <c r="D53" s="12"/>
    </row>
    <row r="54" spans="1:4" x14ac:dyDescent="0.25">
      <c r="A54" s="141"/>
      <c r="B54" s="30" t="s">
        <v>5</v>
      </c>
      <c r="C54" s="19"/>
      <c r="D54" s="13"/>
    </row>
    <row r="55" spans="1:4" x14ac:dyDescent="0.25">
      <c r="A55" s="141"/>
      <c r="B55" s="30" t="s">
        <v>6</v>
      </c>
      <c r="C55" s="19"/>
      <c r="D55" s="13"/>
    </row>
    <row r="56" spans="1:4" x14ac:dyDescent="0.25">
      <c r="A56" s="141"/>
      <c r="B56" s="30" t="s">
        <v>7</v>
      </c>
      <c r="C56" s="19"/>
      <c r="D56" s="13"/>
    </row>
    <row r="57" spans="1:4" x14ac:dyDescent="0.25">
      <c r="A57" s="141"/>
      <c r="B57" s="30" t="s">
        <v>8</v>
      </c>
      <c r="C57" s="19"/>
      <c r="D57" s="13"/>
    </row>
    <row r="58" spans="1:4" x14ac:dyDescent="0.25">
      <c r="A58" s="141"/>
      <c r="B58" s="30" t="s">
        <v>9</v>
      </c>
      <c r="C58" s="19"/>
      <c r="D58" s="13"/>
    </row>
    <row r="59" spans="1:4" x14ac:dyDescent="0.25">
      <c r="A59" s="141"/>
      <c r="B59" s="30" t="s">
        <v>10</v>
      </c>
      <c r="C59" s="19"/>
      <c r="D59" s="13"/>
    </row>
    <row r="60" spans="1:4" x14ac:dyDescent="0.25">
      <c r="A60" s="141"/>
      <c r="B60" s="50" t="s">
        <v>43</v>
      </c>
      <c r="C60" s="142"/>
      <c r="D60" s="143"/>
    </row>
    <row r="61" spans="1:4" x14ac:dyDescent="0.25">
      <c r="A61" s="141"/>
      <c r="B61" s="23" t="s">
        <v>19</v>
      </c>
      <c r="C61" s="144">
        <f>C$204</f>
        <v>21</v>
      </c>
      <c r="D61" s="145"/>
    </row>
    <row r="62" spans="1:4" x14ac:dyDescent="0.25">
      <c r="A62" s="141"/>
      <c r="B62" s="48" t="s">
        <v>11</v>
      </c>
      <c r="C62" s="146">
        <f>C$215</f>
        <v>71</v>
      </c>
      <c r="D62" s="147"/>
    </row>
    <row r="63" spans="1:4" x14ac:dyDescent="0.25">
      <c r="A63" s="141"/>
      <c r="B63" s="32" t="s">
        <v>14</v>
      </c>
      <c r="C63" s="19"/>
      <c r="D63" s="14"/>
    </row>
    <row r="64" spans="1:4" ht="15.75" thickBot="1" x14ac:dyDescent="0.3">
      <c r="A64" s="151"/>
      <c r="B64" s="33" t="s">
        <v>15</v>
      </c>
      <c r="C64" s="20"/>
      <c r="D64" s="18"/>
    </row>
    <row r="65" spans="1:4" x14ac:dyDescent="0.25">
      <c r="A65" s="161" t="s">
        <v>74</v>
      </c>
      <c r="B65" s="29" t="s">
        <v>4</v>
      </c>
      <c r="C65" s="26"/>
      <c r="D65" s="12"/>
    </row>
    <row r="66" spans="1:4" x14ac:dyDescent="0.25">
      <c r="A66" s="149"/>
      <c r="B66" s="30" t="s">
        <v>5</v>
      </c>
      <c r="C66" s="10"/>
      <c r="D66" s="13"/>
    </row>
    <row r="67" spans="1:4" x14ac:dyDescent="0.25">
      <c r="A67" s="149"/>
      <c r="B67" s="30" t="s">
        <v>6</v>
      </c>
      <c r="C67" s="10"/>
      <c r="D67" s="13"/>
    </row>
    <row r="68" spans="1:4" x14ac:dyDescent="0.25">
      <c r="A68" s="149"/>
      <c r="B68" s="30" t="s">
        <v>7</v>
      </c>
      <c r="C68" s="10"/>
      <c r="D68" s="13"/>
    </row>
    <row r="69" spans="1:4" x14ac:dyDescent="0.25">
      <c r="A69" s="149"/>
      <c r="B69" s="30" t="s">
        <v>8</v>
      </c>
      <c r="C69" s="10"/>
      <c r="D69" s="13"/>
    </row>
    <row r="70" spans="1:4" x14ac:dyDescent="0.25">
      <c r="A70" s="149"/>
      <c r="B70" s="30" t="s">
        <v>9</v>
      </c>
      <c r="C70" s="10"/>
      <c r="D70" s="13"/>
    </row>
    <row r="71" spans="1:4" x14ac:dyDescent="0.25">
      <c r="A71" s="149"/>
      <c r="B71" s="30" t="s">
        <v>10</v>
      </c>
      <c r="C71" s="10"/>
      <c r="D71" s="13"/>
    </row>
    <row r="72" spans="1:4" x14ac:dyDescent="0.25">
      <c r="A72" s="149"/>
      <c r="B72" s="50" t="s">
        <v>43</v>
      </c>
      <c r="C72" s="142"/>
      <c r="D72" s="143"/>
    </row>
    <row r="73" spans="1:4" x14ac:dyDescent="0.25">
      <c r="A73" s="149"/>
      <c r="B73" s="23" t="s">
        <v>19</v>
      </c>
      <c r="C73" s="144">
        <f>C$204</f>
        <v>21</v>
      </c>
      <c r="D73" s="145"/>
    </row>
    <row r="74" spans="1:4" x14ac:dyDescent="0.25">
      <c r="A74" s="149"/>
      <c r="B74" s="48" t="s">
        <v>11</v>
      </c>
      <c r="C74" s="146">
        <f>C$215</f>
        <v>71</v>
      </c>
      <c r="D74" s="147"/>
    </row>
    <row r="75" spans="1:4" x14ac:dyDescent="0.25">
      <c r="A75" s="149"/>
      <c r="B75" s="32" t="s">
        <v>14</v>
      </c>
      <c r="C75" s="10"/>
      <c r="D75" s="14"/>
    </row>
    <row r="76" spans="1:4" ht="15.75" thickBot="1" x14ac:dyDescent="0.3">
      <c r="A76" s="150"/>
      <c r="B76" s="33" t="s">
        <v>15</v>
      </c>
      <c r="C76" s="11"/>
      <c r="D76" s="41"/>
    </row>
    <row r="77" spans="1:4" ht="15" customHeight="1" x14ac:dyDescent="0.25">
      <c r="A77" s="140" t="s">
        <v>23</v>
      </c>
      <c r="B77" s="29" t="s">
        <v>4</v>
      </c>
      <c r="C77" s="26"/>
      <c r="D77" s="12"/>
    </row>
    <row r="78" spans="1:4" x14ac:dyDescent="0.25">
      <c r="A78" s="141"/>
      <c r="B78" s="30" t="s">
        <v>5</v>
      </c>
      <c r="C78" s="10"/>
      <c r="D78" s="13"/>
    </row>
    <row r="79" spans="1:4" x14ac:dyDescent="0.25">
      <c r="A79" s="141"/>
      <c r="B79" s="30" t="s">
        <v>6</v>
      </c>
      <c r="C79" s="10"/>
      <c r="D79" s="13"/>
    </row>
    <row r="80" spans="1:4" x14ac:dyDescent="0.25">
      <c r="A80" s="141"/>
      <c r="B80" s="30" t="s">
        <v>7</v>
      </c>
      <c r="C80" s="10"/>
      <c r="D80" s="13"/>
    </row>
    <row r="81" spans="1:4" x14ac:dyDescent="0.25">
      <c r="A81" s="141"/>
      <c r="B81" s="30" t="s">
        <v>8</v>
      </c>
      <c r="C81" s="10"/>
      <c r="D81" s="13"/>
    </row>
    <row r="82" spans="1:4" x14ac:dyDescent="0.25">
      <c r="A82" s="141"/>
      <c r="B82" s="30" t="s">
        <v>9</v>
      </c>
      <c r="C82" s="10"/>
      <c r="D82" s="13"/>
    </row>
    <row r="83" spans="1:4" x14ac:dyDescent="0.25">
      <c r="A83" s="141"/>
      <c r="B83" s="30" t="s">
        <v>10</v>
      </c>
      <c r="C83" s="10"/>
      <c r="D83" s="13"/>
    </row>
    <row r="84" spans="1:4" x14ac:dyDescent="0.25">
      <c r="A84" s="141"/>
      <c r="B84" s="50" t="s">
        <v>43</v>
      </c>
      <c r="C84" s="142"/>
      <c r="D84" s="143"/>
    </row>
    <row r="85" spans="1:4" x14ac:dyDescent="0.25">
      <c r="A85" s="141"/>
      <c r="B85" s="23" t="s">
        <v>19</v>
      </c>
      <c r="C85" s="144">
        <f>C$204</f>
        <v>21</v>
      </c>
      <c r="D85" s="145"/>
    </row>
    <row r="86" spans="1:4" x14ac:dyDescent="0.25">
      <c r="A86" s="141"/>
      <c r="B86" s="48" t="s">
        <v>11</v>
      </c>
      <c r="C86" s="146">
        <f>C$215</f>
        <v>71</v>
      </c>
      <c r="D86" s="147"/>
    </row>
    <row r="87" spans="1:4" x14ac:dyDescent="0.25">
      <c r="A87" s="141"/>
      <c r="B87" s="32" t="s">
        <v>14</v>
      </c>
      <c r="C87" s="10"/>
      <c r="D87" s="14"/>
    </row>
    <row r="88" spans="1:4" ht="15.75" thickBot="1" x14ac:dyDescent="0.3">
      <c r="A88" s="151"/>
      <c r="B88" s="33" t="s">
        <v>15</v>
      </c>
      <c r="C88" s="11"/>
      <c r="D88" s="18"/>
    </row>
    <row r="89" spans="1:4" ht="15" customHeight="1" x14ac:dyDescent="0.25">
      <c r="A89" s="161" t="s">
        <v>24</v>
      </c>
      <c r="B89" s="29" t="s">
        <v>4</v>
      </c>
      <c r="C89" s="26" t="s">
        <v>73</v>
      </c>
      <c r="D89" s="12" t="s">
        <v>91</v>
      </c>
    </row>
    <row r="90" spans="1:4" x14ac:dyDescent="0.25">
      <c r="A90" s="149"/>
      <c r="B90" s="30" t="s">
        <v>5</v>
      </c>
      <c r="C90" s="10"/>
      <c r="D90" s="13"/>
    </row>
    <row r="91" spans="1:4" x14ac:dyDescent="0.25">
      <c r="A91" s="149"/>
      <c r="B91" s="30" t="s">
        <v>6</v>
      </c>
      <c r="C91" s="10" t="s">
        <v>73</v>
      </c>
      <c r="D91" s="13" t="s">
        <v>91</v>
      </c>
    </row>
    <row r="92" spans="1:4" x14ac:dyDescent="0.25">
      <c r="A92" s="149"/>
      <c r="B92" s="30" t="s">
        <v>7</v>
      </c>
      <c r="C92" s="10" t="s">
        <v>73</v>
      </c>
      <c r="D92" s="13" t="s">
        <v>91</v>
      </c>
    </row>
    <row r="93" spans="1:4" x14ac:dyDescent="0.25">
      <c r="A93" s="149"/>
      <c r="B93" s="30" t="s">
        <v>8</v>
      </c>
      <c r="C93" s="10"/>
      <c r="D93" s="13"/>
    </row>
    <row r="94" spans="1:4" x14ac:dyDescent="0.25">
      <c r="A94" s="149"/>
      <c r="B94" s="30" t="s">
        <v>9</v>
      </c>
      <c r="C94" s="10"/>
      <c r="D94" s="13"/>
    </row>
    <row r="95" spans="1:4" x14ac:dyDescent="0.25">
      <c r="A95" s="149"/>
      <c r="B95" s="30" t="s">
        <v>10</v>
      </c>
      <c r="C95" s="10"/>
      <c r="D95" s="13"/>
    </row>
    <row r="96" spans="1:4" x14ac:dyDescent="0.25">
      <c r="A96" s="149"/>
      <c r="B96" s="50" t="s">
        <v>43</v>
      </c>
      <c r="C96" s="142">
        <v>10</v>
      </c>
      <c r="D96" s="143"/>
    </row>
    <row r="97" spans="1:4" x14ac:dyDescent="0.25">
      <c r="A97" s="149"/>
      <c r="B97" s="31" t="s">
        <v>19</v>
      </c>
      <c r="C97" s="144">
        <f>C$204</f>
        <v>21</v>
      </c>
      <c r="D97" s="145"/>
    </row>
    <row r="98" spans="1:4" x14ac:dyDescent="0.25">
      <c r="A98" s="149"/>
      <c r="B98" s="49" t="s">
        <v>11</v>
      </c>
      <c r="C98" s="146">
        <f>C$215</f>
        <v>71</v>
      </c>
      <c r="D98" s="147"/>
    </row>
    <row r="99" spans="1:4" x14ac:dyDescent="0.25">
      <c r="A99" s="149"/>
      <c r="B99" s="32" t="s">
        <v>14</v>
      </c>
      <c r="C99" s="10" t="s">
        <v>91</v>
      </c>
      <c r="D99" s="14" t="s">
        <v>91</v>
      </c>
    </row>
    <row r="100" spans="1:4" ht="15.75" thickBot="1" x14ac:dyDescent="0.3">
      <c r="A100" s="149"/>
      <c r="B100" s="33" t="s">
        <v>15</v>
      </c>
      <c r="C100" s="11"/>
      <c r="D100" s="18"/>
    </row>
    <row r="101" spans="1:4" ht="15" customHeight="1" x14ac:dyDescent="0.25">
      <c r="A101" s="140" t="s">
        <v>82</v>
      </c>
      <c r="B101" s="29" t="s">
        <v>4</v>
      </c>
      <c r="C101" s="26"/>
      <c r="D101" s="12"/>
    </row>
    <row r="102" spans="1:4" x14ac:dyDescent="0.25">
      <c r="A102" s="141"/>
      <c r="B102" s="30" t="s">
        <v>5</v>
      </c>
      <c r="C102" s="10"/>
      <c r="D102" s="13"/>
    </row>
    <row r="103" spans="1:4" x14ac:dyDescent="0.25">
      <c r="A103" s="141"/>
      <c r="B103" s="30" t="s">
        <v>6</v>
      </c>
      <c r="C103" s="10"/>
      <c r="D103" s="13"/>
    </row>
    <row r="104" spans="1:4" x14ac:dyDescent="0.25">
      <c r="A104" s="141"/>
      <c r="B104" s="30" t="s">
        <v>7</v>
      </c>
      <c r="C104" s="10"/>
      <c r="D104" s="13"/>
    </row>
    <row r="105" spans="1:4" x14ac:dyDescent="0.25">
      <c r="A105" s="141"/>
      <c r="B105" s="30" t="s">
        <v>8</v>
      </c>
      <c r="C105" s="10"/>
      <c r="D105" s="13"/>
    </row>
    <row r="106" spans="1:4" x14ac:dyDescent="0.25">
      <c r="A106" s="141"/>
      <c r="B106" s="30" t="s">
        <v>9</v>
      </c>
      <c r="C106" s="10"/>
      <c r="D106" s="13"/>
    </row>
    <row r="107" spans="1:4" x14ac:dyDescent="0.25">
      <c r="A107" s="141"/>
      <c r="B107" s="30" t="s">
        <v>10</v>
      </c>
      <c r="C107" s="10"/>
      <c r="D107" s="13"/>
    </row>
    <row r="108" spans="1:4" x14ac:dyDescent="0.25">
      <c r="A108" s="141"/>
      <c r="B108" s="50" t="s">
        <v>43</v>
      </c>
      <c r="C108" s="142"/>
      <c r="D108" s="143"/>
    </row>
    <row r="109" spans="1:4" x14ac:dyDescent="0.25">
      <c r="A109" s="141"/>
      <c r="B109" s="31" t="s">
        <v>19</v>
      </c>
      <c r="C109" s="144">
        <f>C$204</f>
        <v>21</v>
      </c>
      <c r="D109" s="145"/>
    </row>
    <row r="110" spans="1:4" x14ac:dyDescent="0.25">
      <c r="A110" s="141"/>
      <c r="B110" s="49" t="s">
        <v>11</v>
      </c>
      <c r="C110" s="146">
        <f>C$215</f>
        <v>71</v>
      </c>
      <c r="D110" s="147"/>
    </row>
    <row r="111" spans="1:4" x14ac:dyDescent="0.25">
      <c r="A111" s="141"/>
      <c r="B111" s="32" t="s">
        <v>14</v>
      </c>
      <c r="C111" s="10"/>
      <c r="D111" s="14"/>
    </row>
    <row r="112" spans="1:4" ht="15.75" thickBot="1" x14ac:dyDescent="0.3">
      <c r="A112" s="141"/>
      <c r="B112" s="33" t="s">
        <v>15</v>
      </c>
      <c r="C112" s="11"/>
      <c r="D112" s="46"/>
    </row>
    <row r="113" spans="1:4" ht="15" customHeight="1" x14ac:dyDescent="0.25">
      <c r="A113" s="161" t="s">
        <v>25</v>
      </c>
      <c r="B113" s="29" t="s">
        <v>4</v>
      </c>
      <c r="C113" s="26"/>
      <c r="D113" s="12"/>
    </row>
    <row r="114" spans="1:4" x14ac:dyDescent="0.25">
      <c r="A114" s="149"/>
      <c r="B114" s="30" t="s">
        <v>5</v>
      </c>
      <c r="C114" s="10"/>
      <c r="D114" s="13"/>
    </row>
    <row r="115" spans="1:4" x14ac:dyDescent="0.25">
      <c r="A115" s="149"/>
      <c r="B115" s="30" t="s">
        <v>6</v>
      </c>
      <c r="C115" s="10"/>
      <c r="D115" s="13"/>
    </row>
    <row r="116" spans="1:4" x14ac:dyDescent="0.25">
      <c r="A116" s="149"/>
      <c r="B116" s="30" t="s">
        <v>7</v>
      </c>
      <c r="C116" s="10"/>
      <c r="D116" s="13"/>
    </row>
    <row r="117" spans="1:4" x14ac:dyDescent="0.25">
      <c r="A117" s="149"/>
      <c r="B117" s="30" t="s">
        <v>8</v>
      </c>
      <c r="C117" s="10"/>
      <c r="D117" s="13"/>
    </row>
    <row r="118" spans="1:4" x14ac:dyDescent="0.25">
      <c r="A118" s="149"/>
      <c r="B118" s="30" t="s">
        <v>9</v>
      </c>
      <c r="C118" s="10"/>
      <c r="D118" s="13"/>
    </row>
    <row r="119" spans="1:4" x14ac:dyDescent="0.25">
      <c r="A119" s="149"/>
      <c r="B119" s="30" t="s">
        <v>10</v>
      </c>
      <c r="C119" s="10"/>
      <c r="D119" s="13"/>
    </row>
    <row r="120" spans="1:4" x14ac:dyDescent="0.25">
      <c r="A120" s="149"/>
      <c r="B120" s="50" t="s">
        <v>43</v>
      </c>
      <c r="C120" s="142"/>
      <c r="D120" s="143"/>
    </row>
    <row r="121" spans="1:4" x14ac:dyDescent="0.25">
      <c r="A121" s="149"/>
      <c r="B121" s="31" t="s">
        <v>19</v>
      </c>
      <c r="C121" s="144">
        <f>C$204</f>
        <v>21</v>
      </c>
      <c r="D121" s="145"/>
    </row>
    <row r="122" spans="1:4" x14ac:dyDescent="0.25">
      <c r="A122" s="149"/>
      <c r="B122" s="49" t="s">
        <v>11</v>
      </c>
      <c r="C122" s="146">
        <f>C$215</f>
        <v>71</v>
      </c>
      <c r="D122" s="147"/>
    </row>
    <row r="123" spans="1:4" x14ac:dyDescent="0.25">
      <c r="A123" s="149"/>
      <c r="B123" s="32" t="s">
        <v>14</v>
      </c>
      <c r="C123" s="10"/>
      <c r="D123" s="14"/>
    </row>
    <row r="124" spans="1:4" ht="15.75" thickBot="1" x14ac:dyDescent="0.3">
      <c r="A124" s="149"/>
      <c r="B124" s="33" t="s">
        <v>15</v>
      </c>
      <c r="C124" s="11"/>
      <c r="D124" s="18"/>
    </row>
    <row r="125" spans="1:4" ht="15" customHeight="1" x14ac:dyDescent="0.25">
      <c r="A125" s="164" t="s">
        <v>46</v>
      </c>
      <c r="B125" s="29" t="s">
        <v>4</v>
      </c>
      <c r="C125" s="26"/>
      <c r="D125" s="12"/>
    </row>
    <row r="126" spans="1:4" x14ac:dyDescent="0.25">
      <c r="A126" s="141"/>
      <c r="B126" s="30" t="s">
        <v>5</v>
      </c>
      <c r="C126" s="10"/>
      <c r="D126" s="13"/>
    </row>
    <row r="127" spans="1:4" x14ac:dyDescent="0.25">
      <c r="A127" s="141"/>
      <c r="B127" s="30" t="s">
        <v>6</v>
      </c>
      <c r="C127" s="10"/>
      <c r="D127" s="13"/>
    </row>
    <row r="128" spans="1:4" x14ac:dyDescent="0.25">
      <c r="A128" s="141"/>
      <c r="B128" s="30" t="s">
        <v>7</v>
      </c>
      <c r="C128" s="10"/>
      <c r="D128" s="13"/>
    </row>
    <row r="129" spans="1:4" x14ac:dyDescent="0.25">
      <c r="A129" s="141"/>
      <c r="B129" s="30" t="s">
        <v>8</v>
      </c>
      <c r="C129" s="10"/>
      <c r="D129" s="13"/>
    </row>
    <row r="130" spans="1:4" x14ac:dyDescent="0.25">
      <c r="A130" s="141"/>
      <c r="B130" s="30" t="s">
        <v>9</v>
      </c>
      <c r="C130" s="10"/>
      <c r="D130" s="13"/>
    </row>
    <row r="131" spans="1:4" x14ac:dyDescent="0.25">
      <c r="A131" s="141"/>
      <c r="B131" s="30" t="s">
        <v>10</v>
      </c>
      <c r="C131" s="10"/>
      <c r="D131" s="13"/>
    </row>
    <row r="132" spans="1:4" x14ac:dyDescent="0.25">
      <c r="A132" s="141"/>
      <c r="B132" s="50" t="s">
        <v>43</v>
      </c>
      <c r="C132" s="142"/>
      <c r="D132" s="143"/>
    </row>
    <row r="133" spans="1:4" x14ac:dyDescent="0.25">
      <c r="A133" s="141"/>
      <c r="B133" s="31" t="s">
        <v>19</v>
      </c>
      <c r="C133" s="144">
        <f>C$204</f>
        <v>21</v>
      </c>
      <c r="D133" s="145"/>
    </row>
    <row r="134" spans="1:4" x14ac:dyDescent="0.25">
      <c r="A134" s="141"/>
      <c r="B134" s="49" t="s">
        <v>11</v>
      </c>
      <c r="C134" s="146">
        <v>72</v>
      </c>
      <c r="D134" s="147"/>
    </row>
    <row r="135" spans="1:4" x14ac:dyDescent="0.25">
      <c r="A135" s="141"/>
      <c r="B135" s="32" t="s">
        <v>14</v>
      </c>
      <c r="C135" s="10"/>
      <c r="D135" s="14"/>
    </row>
    <row r="136" spans="1:4" ht="15.75" thickBot="1" x14ac:dyDescent="0.3">
      <c r="A136" s="141"/>
      <c r="B136" s="33" t="s">
        <v>15</v>
      </c>
      <c r="C136" s="11"/>
      <c r="D136" s="18"/>
    </row>
    <row r="137" spans="1:4" ht="15" customHeight="1" x14ac:dyDescent="0.25">
      <c r="A137" s="161" t="s">
        <v>26</v>
      </c>
      <c r="B137" s="29" t="s">
        <v>4</v>
      </c>
      <c r="C137" s="26"/>
      <c r="D137" s="12"/>
    </row>
    <row r="138" spans="1:4" x14ac:dyDescent="0.25">
      <c r="A138" s="149"/>
      <c r="B138" s="30" t="s">
        <v>5</v>
      </c>
      <c r="C138" s="10"/>
      <c r="D138" s="13"/>
    </row>
    <row r="139" spans="1:4" x14ac:dyDescent="0.25">
      <c r="A139" s="149"/>
      <c r="B139" s="30" t="s">
        <v>6</v>
      </c>
      <c r="C139" s="10" t="s">
        <v>73</v>
      </c>
      <c r="D139" s="13" t="s">
        <v>91</v>
      </c>
    </row>
    <row r="140" spans="1:4" x14ac:dyDescent="0.25">
      <c r="A140" s="149"/>
      <c r="B140" s="30" t="s">
        <v>7</v>
      </c>
      <c r="C140" s="10"/>
      <c r="D140" s="13"/>
    </row>
    <row r="141" spans="1:4" x14ac:dyDescent="0.25">
      <c r="A141" s="149"/>
      <c r="B141" s="30" t="s">
        <v>8</v>
      </c>
      <c r="C141" s="10"/>
      <c r="D141" s="13"/>
    </row>
    <row r="142" spans="1:4" x14ac:dyDescent="0.25">
      <c r="A142" s="149"/>
      <c r="B142" s="30" t="s">
        <v>9</v>
      </c>
      <c r="C142" s="10"/>
      <c r="D142" s="13"/>
    </row>
    <row r="143" spans="1:4" x14ac:dyDescent="0.25">
      <c r="A143" s="149"/>
      <c r="B143" s="30" t="s">
        <v>10</v>
      </c>
      <c r="C143" s="10"/>
      <c r="D143" s="13"/>
    </row>
    <row r="144" spans="1:4" x14ac:dyDescent="0.25">
      <c r="A144" s="149"/>
      <c r="B144" s="50" t="s">
        <v>43</v>
      </c>
      <c r="C144" s="142" t="s">
        <v>73</v>
      </c>
      <c r="D144" s="143"/>
    </row>
    <row r="145" spans="1:4" x14ac:dyDescent="0.25">
      <c r="A145" s="149"/>
      <c r="B145" s="31" t="s">
        <v>19</v>
      </c>
      <c r="C145" s="144">
        <f>C$204</f>
        <v>21</v>
      </c>
      <c r="D145" s="145"/>
    </row>
    <row r="146" spans="1:4" x14ac:dyDescent="0.25">
      <c r="A146" s="149"/>
      <c r="B146" s="49" t="s">
        <v>11</v>
      </c>
      <c r="C146" s="146">
        <f>C$215</f>
        <v>71</v>
      </c>
      <c r="D146" s="147"/>
    </row>
    <row r="147" spans="1:4" x14ac:dyDescent="0.25">
      <c r="A147" s="149"/>
      <c r="B147" s="32" t="s">
        <v>14</v>
      </c>
      <c r="C147" s="10"/>
      <c r="D147" s="14"/>
    </row>
    <row r="148" spans="1:4" ht="15.75" thickBot="1" x14ac:dyDescent="0.3">
      <c r="A148" s="149"/>
      <c r="B148" s="33" t="s">
        <v>15</v>
      </c>
      <c r="C148" s="11"/>
      <c r="D148" s="18"/>
    </row>
    <row r="149" spans="1:4" ht="15" customHeight="1" x14ac:dyDescent="0.25">
      <c r="A149" s="164" t="s">
        <v>27</v>
      </c>
      <c r="B149" s="29" t="s">
        <v>4</v>
      </c>
      <c r="C149" s="26"/>
      <c r="D149" s="12"/>
    </row>
    <row r="150" spans="1:4" x14ac:dyDescent="0.25">
      <c r="A150" s="141"/>
      <c r="B150" s="30" t="s">
        <v>5</v>
      </c>
      <c r="C150" s="10"/>
      <c r="D150" s="13"/>
    </row>
    <row r="151" spans="1:4" x14ac:dyDescent="0.25">
      <c r="A151" s="141"/>
      <c r="B151" s="30" t="s">
        <v>6</v>
      </c>
      <c r="C151" s="10"/>
      <c r="D151" s="13"/>
    </row>
    <row r="152" spans="1:4" x14ac:dyDescent="0.25">
      <c r="A152" s="141"/>
      <c r="B152" s="30" t="s">
        <v>7</v>
      </c>
      <c r="C152" s="10"/>
      <c r="D152" s="13"/>
    </row>
    <row r="153" spans="1:4" x14ac:dyDescent="0.25">
      <c r="A153" s="141"/>
      <c r="B153" s="30" t="s">
        <v>8</v>
      </c>
      <c r="C153" s="10"/>
      <c r="D153" s="13"/>
    </row>
    <row r="154" spans="1:4" x14ac:dyDescent="0.25">
      <c r="A154" s="141"/>
      <c r="B154" s="30" t="s">
        <v>9</v>
      </c>
      <c r="C154" s="10"/>
      <c r="D154" s="13"/>
    </row>
    <row r="155" spans="1:4" x14ac:dyDescent="0.25">
      <c r="A155" s="141"/>
      <c r="B155" s="30" t="s">
        <v>10</v>
      </c>
      <c r="C155" s="10"/>
      <c r="D155" s="13"/>
    </row>
    <row r="156" spans="1:4" x14ac:dyDescent="0.25">
      <c r="A156" s="141"/>
      <c r="B156" s="50" t="s">
        <v>43</v>
      </c>
      <c r="C156" s="142"/>
      <c r="D156" s="143"/>
    </row>
    <row r="157" spans="1:4" x14ac:dyDescent="0.25">
      <c r="A157" s="141"/>
      <c r="B157" s="31" t="s">
        <v>19</v>
      </c>
      <c r="C157" s="144">
        <f>C$204</f>
        <v>21</v>
      </c>
      <c r="D157" s="145"/>
    </row>
    <row r="158" spans="1:4" x14ac:dyDescent="0.25">
      <c r="A158" s="141"/>
      <c r="B158" s="49" t="s">
        <v>11</v>
      </c>
      <c r="C158" s="146">
        <f>C$215</f>
        <v>71</v>
      </c>
      <c r="D158" s="147"/>
    </row>
    <row r="159" spans="1:4" x14ac:dyDescent="0.25">
      <c r="A159" s="141"/>
      <c r="B159" s="32" t="s">
        <v>14</v>
      </c>
      <c r="C159" s="10"/>
      <c r="D159" s="14"/>
    </row>
    <row r="160" spans="1:4" ht="15.75" thickBot="1" x14ac:dyDescent="0.3">
      <c r="A160" s="141"/>
      <c r="B160" s="33" t="s">
        <v>15</v>
      </c>
      <c r="C160" s="11"/>
      <c r="D160" s="18"/>
    </row>
    <row r="161" spans="1:4" ht="15" customHeight="1" x14ac:dyDescent="0.25">
      <c r="A161" s="161" t="s">
        <v>75</v>
      </c>
      <c r="B161" s="29" t="s">
        <v>4</v>
      </c>
      <c r="C161" s="26"/>
      <c r="D161" s="12"/>
    </row>
    <row r="162" spans="1:4" x14ac:dyDescent="0.25">
      <c r="A162" s="149"/>
      <c r="B162" s="30" t="s">
        <v>5</v>
      </c>
      <c r="C162" s="10"/>
      <c r="D162" s="13"/>
    </row>
    <row r="163" spans="1:4" x14ac:dyDescent="0.25">
      <c r="A163" s="149"/>
      <c r="B163" s="30" t="s">
        <v>6</v>
      </c>
      <c r="C163" s="10"/>
      <c r="D163" s="13"/>
    </row>
    <row r="164" spans="1:4" x14ac:dyDescent="0.25">
      <c r="A164" s="149"/>
      <c r="B164" s="30" t="s">
        <v>7</v>
      </c>
      <c r="C164" s="10"/>
      <c r="D164" s="13"/>
    </row>
    <row r="165" spans="1:4" x14ac:dyDescent="0.25">
      <c r="A165" s="149"/>
      <c r="B165" s="30" t="s">
        <v>8</v>
      </c>
      <c r="C165" s="10"/>
      <c r="D165" s="13"/>
    </row>
    <row r="166" spans="1:4" x14ac:dyDescent="0.25">
      <c r="A166" s="149"/>
      <c r="B166" s="30" t="s">
        <v>9</v>
      </c>
      <c r="C166" s="10"/>
      <c r="D166" s="13"/>
    </row>
    <row r="167" spans="1:4" x14ac:dyDescent="0.25">
      <c r="A167" s="149"/>
      <c r="B167" s="30" t="s">
        <v>10</v>
      </c>
      <c r="C167" s="10"/>
      <c r="D167" s="13"/>
    </row>
    <row r="168" spans="1:4" x14ac:dyDescent="0.25">
      <c r="A168" s="149"/>
      <c r="B168" s="50" t="s">
        <v>43</v>
      </c>
      <c r="C168" s="142"/>
      <c r="D168" s="143"/>
    </row>
    <row r="169" spans="1:4" x14ac:dyDescent="0.25">
      <c r="A169" s="149"/>
      <c r="B169" s="31" t="s">
        <v>19</v>
      </c>
      <c r="C169" s="144">
        <f>C$204</f>
        <v>21</v>
      </c>
      <c r="D169" s="145"/>
    </row>
    <row r="170" spans="1:4" x14ac:dyDescent="0.25">
      <c r="A170" s="149"/>
      <c r="B170" s="49" t="s">
        <v>11</v>
      </c>
      <c r="C170" s="146">
        <f>C$215</f>
        <v>71</v>
      </c>
      <c r="D170" s="147"/>
    </row>
    <row r="171" spans="1:4" ht="15" customHeight="1" x14ac:dyDescent="0.25">
      <c r="A171" s="149"/>
      <c r="B171" s="32" t="s">
        <v>14</v>
      </c>
      <c r="C171" s="10"/>
      <c r="D171" s="14"/>
    </row>
    <row r="172" spans="1:4" ht="15.75" thickBot="1" x14ac:dyDescent="0.3">
      <c r="A172" s="150"/>
      <c r="B172" s="33" t="s">
        <v>15</v>
      </c>
      <c r="C172" s="11"/>
      <c r="D172" s="41"/>
    </row>
    <row r="173" spans="1:4" ht="15" customHeight="1" x14ac:dyDescent="0.25">
      <c r="A173" s="164" t="s">
        <v>28</v>
      </c>
      <c r="B173" s="29" t="s">
        <v>4</v>
      </c>
      <c r="C173" s="26" t="s">
        <v>73</v>
      </c>
      <c r="D173" s="12" t="s">
        <v>91</v>
      </c>
    </row>
    <row r="174" spans="1:4" x14ac:dyDescent="0.25">
      <c r="A174" s="141"/>
      <c r="B174" s="30" t="s">
        <v>5</v>
      </c>
      <c r="C174" s="10"/>
      <c r="D174" s="13"/>
    </row>
    <row r="175" spans="1:4" x14ac:dyDescent="0.25">
      <c r="A175" s="141"/>
      <c r="B175" s="30" t="s">
        <v>6</v>
      </c>
      <c r="C175" s="10"/>
      <c r="D175" s="13"/>
    </row>
    <row r="176" spans="1:4" x14ac:dyDescent="0.25">
      <c r="A176" s="141"/>
      <c r="B176" s="30" t="s">
        <v>7</v>
      </c>
      <c r="C176" s="10"/>
      <c r="D176" s="13"/>
    </row>
    <row r="177" spans="1:4" x14ac:dyDescent="0.25">
      <c r="A177" s="141"/>
      <c r="B177" s="30" t="s">
        <v>8</v>
      </c>
      <c r="C177" s="10"/>
      <c r="D177" s="13"/>
    </row>
    <row r="178" spans="1:4" x14ac:dyDescent="0.25">
      <c r="A178" s="141"/>
      <c r="B178" s="30" t="s">
        <v>9</v>
      </c>
      <c r="C178" s="10"/>
      <c r="D178" s="13"/>
    </row>
    <row r="179" spans="1:4" x14ac:dyDescent="0.25">
      <c r="A179" s="141"/>
      <c r="B179" s="30" t="s">
        <v>10</v>
      </c>
      <c r="C179" s="10"/>
      <c r="D179" s="13"/>
    </row>
    <row r="180" spans="1:4" x14ac:dyDescent="0.25">
      <c r="A180" s="141"/>
      <c r="B180" s="50" t="s">
        <v>43</v>
      </c>
      <c r="C180" s="142" t="s">
        <v>73</v>
      </c>
      <c r="D180" s="143"/>
    </row>
    <row r="181" spans="1:4" x14ac:dyDescent="0.25">
      <c r="A181" s="141"/>
      <c r="B181" s="31" t="s">
        <v>19</v>
      </c>
      <c r="C181" s="144">
        <f>C$204</f>
        <v>21</v>
      </c>
      <c r="D181" s="145"/>
    </row>
    <row r="182" spans="1:4" x14ac:dyDescent="0.25">
      <c r="A182" s="141"/>
      <c r="B182" s="49" t="s">
        <v>11</v>
      </c>
      <c r="C182" s="146">
        <f>C$215</f>
        <v>71</v>
      </c>
      <c r="D182" s="147"/>
    </row>
    <row r="183" spans="1:4" x14ac:dyDescent="0.25">
      <c r="A183" s="141"/>
      <c r="B183" s="32" t="s">
        <v>14</v>
      </c>
      <c r="C183" s="10"/>
      <c r="D183" s="14"/>
    </row>
    <row r="184" spans="1:4" ht="15" customHeight="1" thickBot="1" x14ac:dyDescent="0.3">
      <c r="A184" s="141"/>
      <c r="B184" s="33" t="s">
        <v>15</v>
      </c>
      <c r="C184" s="11"/>
      <c r="D184" s="18"/>
    </row>
    <row r="185" spans="1:4" ht="15" customHeight="1" x14ac:dyDescent="0.25">
      <c r="A185" s="161" t="s">
        <v>29</v>
      </c>
      <c r="B185" s="29" t="s">
        <v>4</v>
      </c>
      <c r="C185" s="26"/>
      <c r="D185" s="12"/>
    </row>
    <row r="186" spans="1:4" x14ac:dyDescent="0.25">
      <c r="A186" s="149"/>
      <c r="B186" s="30" t="s">
        <v>5</v>
      </c>
      <c r="C186" s="10"/>
      <c r="D186" s="13"/>
    </row>
    <row r="187" spans="1:4" x14ac:dyDescent="0.25">
      <c r="A187" s="149"/>
      <c r="B187" s="30" t="s">
        <v>6</v>
      </c>
      <c r="C187" s="10"/>
      <c r="D187" s="13"/>
    </row>
    <row r="188" spans="1:4" x14ac:dyDescent="0.25">
      <c r="A188" s="149"/>
      <c r="B188" s="30" t="s">
        <v>7</v>
      </c>
      <c r="C188" s="10"/>
      <c r="D188" s="13"/>
    </row>
    <row r="189" spans="1:4" x14ac:dyDescent="0.25">
      <c r="A189" s="149"/>
      <c r="B189" s="30" t="s">
        <v>8</v>
      </c>
      <c r="C189" s="10"/>
      <c r="D189" s="13"/>
    </row>
    <row r="190" spans="1:4" x14ac:dyDescent="0.25">
      <c r="A190" s="149"/>
      <c r="B190" s="30" t="s">
        <v>9</v>
      </c>
      <c r="C190" s="10"/>
      <c r="D190" s="13"/>
    </row>
    <row r="191" spans="1:4" x14ac:dyDescent="0.25">
      <c r="A191" s="149"/>
      <c r="B191" s="30" t="s">
        <v>10</v>
      </c>
      <c r="C191" s="10"/>
      <c r="D191" s="13"/>
    </row>
    <row r="192" spans="1:4" x14ac:dyDescent="0.25">
      <c r="A192" s="149"/>
      <c r="B192" s="50" t="s">
        <v>43</v>
      </c>
      <c r="C192" s="142"/>
      <c r="D192" s="143"/>
    </row>
    <row r="193" spans="1:4" x14ac:dyDescent="0.25">
      <c r="A193" s="149"/>
      <c r="B193" s="31" t="s">
        <v>19</v>
      </c>
      <c r="C193" s="144">
        <f>C$204</f>
        <v>21</v>
      </c>
      <c r="D193" s="145"/>
    </row>
    <row r="194" spans="1:4" x14ac:dyDescent="0.25">
      <c r="A194" s="149"/>
      <c r="B194" s="49" t="s">
        <v>11</v>
      </c>
      <c r="C194" s="146">
        <f>C$215</f>
        <v>71</v>
      </c>
      <c r="D194" s="147"/>
    </row>
    <row r="195" spans="1:4" x14ac:dyDescent="0.25">
      <c r="A195" s="149"/>
      <c r="B195" s="32" t="s">
        <v>14</v>
      </c>
      <c r="C195" s="10"/>
      <c r="D195" s="14"/>
    </row>
    <row r="196" spans="1:4" ht="15.75" thickBot="1" x14ac:dyDescent="0.3">
      <c r="A196" s="149"/>
      <c r="B196" s="33" t="s">
        <v>15</v>
      </c>
      <c r="C196" s="11"/>
      <c r="D196" s="18"/>
    </row>
    <row r="197" spans="1:4" ht="15" customHeight="1" x14ac:dyDescent="0.25">
      <c r="A197" s="164" t="s">
        <v>30</v>
      </c>
      <c r="B197" s="29" t="s">
        <v>4</v>
      </c>
      <c r="C197" s="26">
        <v>13</v>
      </c>
      <c r="D197" s="12">
        <f t="shared" ref="D197" si="0">C197/$C$204</f>
        <v>0.61904761904761907</v>
      </c>
    </row>
    <row r="198" spans="1:4" x14ac:dyDescent="0.25">
      <c r="A198" s="141"/>
      <c r="B198" s="30" t="s">
        <v>5</v>
      </c>
      <c r="C198" s="10" t="s">
        <v>73</v>
      </c>
      <c r="D198" s="13" t="s">
        <v>91</v>
      </c>
    </row>
    <row r="199" spans="1:4" x14ac:dyDescent="0.25">
      <c r="A199" s="141"/>
      <c r="B199" s="30" t="s">
        <v>6</v>
      </c>
      <c r="C199" s="10" t="s">
        <v>73</v>
      </c>
      <c r="D199" s="13" t="s">
        <v>91</v>
      </c>
    </row>
    <row r="200" spans="1:4" x14ac:dyDescent="0.25">
      <c r="A200" s="141"/>
      <c r="B200" s="30" t="s">
        <v>7</v>
      </c>
      <c r="C200" s="10" t="s">
        <v>73</v>
      </c>
      <c r="D200" s="13" t="s">
        <v>91</v>
      </c>
    </row>
    <row r="201" spans="1:4" x14ac:dyDescent="0.25">
      <c r="A201" s="141"/>
      <c r="B201" s="30" t="s">
        <v>8</v>
      </c>
      <c r="C201" s="10" t="s">
        <v>73</v>
      </c>
      <c r="D201" s="13" t="s">
        <v>91</v>
      </c>
    </row>
    <row r="202" spans="1:4" x14ac:dyDescent="0.25">
      <c r="A202" s="141"/>
      <c r="B202" s="30" t="s">
        <v>9</v>
      </c>
      <c r="C202" s="10"/>
      <c r="D202" s="13"/>
    </row>
    <row r="203" spans="1:4" x14ac:dyDescent="0.25">
      <c r="A203" s="141"/>
      <c r="B203" s="30" t="s">
        <v>10</v>
      </c>
      <c r="C203" s="10"/>
      <c r="D203" s="13"/>
    </row>
    <row r="204" spans="1:4" x14ac:dyDescent="0.25">
      <c r="A204" s="141"/>
      <c r="B204" s="31" t="s">
        <v>19</v>
      </c>
      <c r="C204" s="144">
        <v>21</v>
      </c>
      <c r="D204" s="145"/>
    </row>
    <row r="205" spans="1:4" x14ac:dyDescent="0.25">
      <c r="A205" s="141"/>
      <c r="B205" s="49" t="s">
        <v>11</v>
      </c>
      <c r="C205" s="146">
        <f>C$215</f>
        <v>71</v>
      </c>
      <c r="D205" s="147"/>
    </row>
    <row r="206" spans="1:4" x14ac:dyDescent="0.25">
      <c r="A206" s="141"/>
      <c r="B206" s="32" t="s">
        <v>14</v>
      </c>
      <c r="C206" s="10" t="s">
        <v>91</v>
      </c>
      <c r="D206" s="14" t="s">
        <v>91</v>
      </c>
    </row>
    <row r="207" spans="1:4" ht="15" customHeight="1" thickBot="1" x14ac:dyDescent="0.3">
      <c r="A207" s="151"/>
      <c r="B207" s="33" t="s">
        <v>15</v>
      </c>
      <c r="C207" s="11" t="s">
        <v>91</v>
      </c>
      <c r="D207" s="18" t="s">
        <v>91</v>
      </c>
    </row>
    <row r="208" spans="1:4" ht="15" customHeight="1" x14ac:dyDescent="0.25">
      <c r="A208" s="161" t="s">
        <v>44</v>
      </c>
      <c r="B208" s="29" t="s">
        <v>4</v>
      </c>
      <c r="C208" s="26">
        <f>'Plan B Eligibility Overall'!B25</f>
        <v>42</v>
      </c>
      <c r="D208" s="12">
        <f t="shared" ref="D208:D209" si="1">C208/$C$215</f>
        <v>0.59154929577464788</v>
      </c>
    </row>
    <row r="209" spans="1:4" x14ac:dyDescent="0.25">
      <c r="A209" s="149"/>
      <c r="B209" s="30" t="s">
        <v>5</v>
      </c>
      <c r="C209" s="10">
        <f>'Plan B Eligibility Overall'!B26</f>
        <v>16</v>
      </c>
      <c r="D209" s="13">
        <f t="shared" si="1"/>
        <v>0.22535211267605634</v>
      </c>
    </row>
    <row r="210" spans="1:4" x14ac:dyDescent="0.25">
      <c r="A210" s="149"/>
      <c r="B210" s="30" t="s">
        <v>6</v>
      </c>
      <c r="C210" s="10" t="s">
        <v>73</v>
      </c>
      <c r="D210" s="13" t="s">
        <v>91</v>
      </c>
    </row>
    <row r="211" spans="1:4" x14ac:dyDescent="0.25">
      <c r="A211" s="149"/>
      <c r="B211" s="30" t="s">
        <v>7</v>
      </c>
      <c r="C211" s="10" t="s">
        <v>73</v>
      </c>
      <c r="D211" s="13" t="s">
        <v>91</v>
      </c>
    </row>
    <row r="212" spans="1:4" x14ac:dyDescent="0.25">
      <c r="A212" s="149"/>
      <c r="B212" s="30" t="s">
        <v>8</v>
      </c>
      <c r="C212" s="10" t="s">
        <v>73</v>
      </c>
      <c r="D212" s="13" t="s">
        <v>91</v>
      </c>
    </row>
    <row r="213" spans="1:4" x14ac:dyDescent="0.25">
      <c r="A213" s="149"/>
      <c r="B213" s="30" t="s">
        <v>9</v>
      </c>
      <c r="C213" s="10"/>
      <c r="D213" s="13"/>
    </row>
    <row r="214" spans="1:4" x14ac:dyDescent="0.25">
      <c r="A214" s="149"/>
      <c r="B214" s="30" t="s">
        <v>10</v>
      </c>
      <c r="C214" s="10"/>
      <c r="D214" s="13"/>
    </row>
    <row r="215" spans="1:4" x14ac:dyDescent="0.25">
      <c r="A215" s="149"/>
      <c r="B215" s="49" t="s">
        <v>11</v>
      </c>
      <c r="C215" s="163">
        <f>'Plan B Eligibility Overall'!B32</f>
        <v>71</v>
      </c>
      <c r="D215" s="147"/>
    </row>
    <row r="216" spans="1:4" x14ac:dyDescent="0.25">
      <c r="A216" s="149"/>
      <c r="B216" s="32" t="s">
        <v>14</v>
      </c>
      <c r="C216" s="10" t="s">
        <v>91</v>
      </c>
      <c r="D216" s="14" t="s">
        <v>91</v>
      </c>
    </row>
    <row r="217" spans="1:4" ht="15.75" thickBot="1" x14ac:dyDescent="0.3">
      <c r="A217" s="162"/>
      <c r="B217" s="78" t="s">
        <v>15</v>
      </c>
      <c r="C217" s="37">
        <f>C208-C209</f>
        <v>26</v>
      </c>
      <c r="D217" s="77">
        <f>D208-D209</f>
        <v>0.36619718309859151</v>
      </c>
    </row>
    <row r="218" spans="1:4" ht="15.75" thickBot="1" x14ac:dyDescent="0.3">
      <c r="A218" s="126" t="s">
        <v>89</v>
      </c>
      <c r="B218" s="127"/>
      <c r="C218" s="127"/>
      <c r="D218" s="128"/>
    </row>
    <row r="219" spans="1:4" ht="32.25" customHeight="1" thickBot="1" x14ac:dyDescent="0.3">
      <c r="A219" s="242" t="s">
        <v>71</v>
      </c>
      <c r="B219" s="243"/>
      <c r="C219" s="243"/>
      <c r="D219" s="244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6" customWidth="1"/>
    <col min="4" max="4" width="15.7109375" style="9" customWidth="1"/>
    <col min="5" max="14" width="8" style="9" customWidth="1"/>
  </cols>
  <sheetData>
    <row r="1" spans="1:14" ht="15" customHeight="1" x14ac:dyDescent="0.25">
      <c r="A1" s="155" t="s">
        <v>16</v>
      </c>
      <c r="B1" s="123" t="s">
        <v>85</v>
      </c>
      <c r="C1" s="90" t="s">
        <v>92</v>
      </c>
      <c r="D1" s="92"/>
      <c r="E1"/>
      <c r="F1"/>
      <c r="G1"/>
      <c r="H1"/>
      <c r="I1"/>
      <c r="J1"/>
      <c r="K1"/>
      <c r="L1"/>
      <c r="M1"/>
      <c r="N1"/>
    </row>
    <row r="2" spans="1:14" x14ac:dyDescent="0.25">
      <c r="A2" s="156"/>
      <c r="B2" s="124"/>
      <c r="C2" s="93"/>
      <c r="D2" s="95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56"/>
      <c r="B3" s="158"/>
      <c r="C3" s="96"/>
      <c r="D3" s="9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57"/>
      <c r="B4" s="44" t="s">
        <v>0</v>
      </c>
      <c r="C4" s="42" t="s">
        <v>62</v>
      </c>
      <c r="D4" s="43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68" t="s">
        <v>76</v>
      </c>
      <c r="B5" s="29" t="s">
        <v>4</v>
      </c>
      <c r="C5" s="26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53"/>
      <c r="B6" s="30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53"/>
      <c r="B7" s="30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53"/>
      <c r="B8" s="30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53"/>
      <c r="B9" s="30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53"/>
      <c r="B10" s="30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53"/>
      <c r="B11" s="30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53"/>
      <c r="B12" s="50" t="s">
        <v>43</v>
      </c>
      <c r="C12" s="159"/>
      <c r="D12" s="16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53"/>
      <c r="B13" s="31" t="s">
        <v>31</v>
      </c>
      <c r="C13" s="172">
        <f>C$108</f>
        <v>30</v>
      </c>
      <c r="D13" s="173"/>
    </row>
    <row r="14" spans="1:14" x14ac:dyDescent="0.25">
      <c r="A14" s="153"/>
      <c r="B14" s="51" t="s">
        <v>11</v>
      </c>
      <c r="C14" s="174">
        <f>C$119</f>
        <v>71</v>
      </c>
      <c r="D14" s="175"/>
    </row>
    <row r="15" spans="1:14" x14ac:dyDescent="0.25">
      <c r="A15" s="153"/>
      <c r="B15" s="32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54"/>
      <c r="B16" s="33" t="s">
        <v>15</v>
      </c>
      <c r="C16" s="11"/>
      <c r="D16" s="41"/>
      <c r="E16"/>
      <c r="F16"/>
      <c r="G16"/>
      <c r="H16"/>
      <c r="I16"/>
      <c r="J16"/>
      <c r="K16"/>
      <c r="L16"/>
      <c r="M16"/>
      <c r="N16"/>
    </row>
    <row r="17" spans="1:14" x14ac:dyDescent="0.25">
      <c r="A17" s="165" t="s">
        <v>32</v>
      </c>
      <c r="B17" s="29" t="s">
        <v>4</v>
      </c>
      <c r="C17" s="26" t="s">
        <v>73</v>
      </c>
      <c r="D17" s="12" t="s">
        <v>91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66"/>
      <c r="B18" s="30" t="s">
        <v>5</v>
      </c>
      <c r="C18" s="10"/>
      <c r="D18" s="13"/>
      <c r="E18"/>
      <c r="F18"/>
      <c r="G18"/>
      <c r="H18"/>
      <c r="I18"/>
      <c r="J18"/>
      <c r="K18"/>
      <c r="L18"/>
      <c r="M18"/>
      <c r="N18"/>
    </row>
    <row r="19" spans="1:14" x14ac:dyDescent="0.25">
      <c r="A19" s="166"/>
      <c r="B19" s="30" t="s">
        <v>6</v>
      </c>
      <c r="C19" s="10"/>
      <c r="D19" s="13"/>
      <c r="E19"/>
      <c r="F19"/>
      <c r="G19"/>
      <c r="H19"/>
      <c r="I19"/>
      <c r="J19"/>
      <c r="K19"/>
      <c r="L19"/>
      <c r="M19"/>
      <c r="N19"/>
    </row>
    <row r="20" spans="1:14" x14ac:dyDescent="0.25">
      <c r="A20" s="166"/>
      <c r="B20" s="30" t="s">
        <v>7</v>
      </c>
      <c r="C20" s="10" t="s">
        <v>73</v>
      </c>
      <c r="D20" s="13" t="s">
        <v>91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66"/>
      <c r="B21" s="30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66"/>
      <c r="B22" s="30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6"/>
      <c r="B23" s="30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66"/>
      <c r="B24" s="50" t="s">
        <v>43</v>
      </c>
      <c r="C24" s="159" t="s">
        <v>73</v>
      </c>
      <c r="D24" s="16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66"/>
      <c r="B25" s="31" t="s">
        <v>31</v>
      </c>
      <c r="C25" s="172">
        <f>C$108</f>
        <v>30</v>
      </c>
      <c r="D25" s="173"/>
    </row>
    <row r="26" spans="1:14" x14ac:dyDescent="0.25">
      <c r="A26" s="166"/>
      <c r="B26" s="51" t="s">
        <v>11</v>
      </c>
      <c r="C26" s="174">
        <f>C$119</f>
        <v>71</v>
      </c>
      <c r="D26" s="175"/>
    </row>
    <row r="27" spans="1:14" x14ac:dyDescent="0.25">
      <c r="A27" s="166"/>
      <c r="B27" s="32" t="s">
        <v>14</v>
      </c>
      <c r="C27" s="10"/>
      <c r="D27" s="14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67"/>
      <c r="B28" s="33" t="s">
        <v>15</v>
      </c>
      <c r="C28" s="11"/>
      <c r="D28" s="18"/>
      <c r="E28"/>
      <c r="F28"/>
      <c r="G28"/>
      <c r="H28"/>
      <c r="I28"/>
      <c r="J28"/>
      <c r="K28"/>
      <c r="L28"/>
      <c r="M28"/>
      <c r="N28"/>
    </row>
    <row r="29" spans="1:14" x14ac:dyDescent="0.25">
      <c r="A29" s="168" t="s">
        <v>77</v>
      </c>
      <c r="B29" s="29" t="s">
        <v>4</v>
      </c>
      <c r="C29" s="26" t="s">
        <v>73</v>
      </c>
      <c r="D29" s="12" t="s">
        <v>91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53"/>
      <c r="B30" s="30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53"/>
      <c r="B31" s="30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53"/>
      <c r="B32" s="30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53"/>
      <c r="B33" s="30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53"/>
      <c r="B34" s="30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53"/>
      <c r="B35" s="30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53"/>
      <c r="B36" s="50" t="s">
        <v>43</v>
      </c>
      <c r="C36" s="159" t="s">
        <v>73</v>
      </c>
      <c r="D36" s="16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53"/>
      <c r="B37" s="31" t="s">
        <v>31</v>
      </c>
      <c r="C37" s="172">
        <f>C$108</f>
        <v>30</v>
      </c>
      <c r="D37" s="173"/>
    </row>
    <row r="38" spans="1:14" x14ac:dyDescent="0.25">
      <c r="A38" s="153"/>
      <c r="B38" s="51" t="s">
        <v>11</v>
      </c>
      <c r="C38" s="174">
        <f>C$119</f>
        <v>71</v>
      </c>
      <c r="D38" s="175"/>
    </row>
    <row r="39" spans="1:14" x14ac:dyDescent="0.25">
      <c r="A39" s="153"/>
      <c r="B39" s="32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54"/>
      <c r="B40" s="33" t="s">
        <v>15</v>
      </c>
      <c r="C40" s="11"/>
      <c r="D40" s="41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65" t="s">
        <v>33</v>
      </c>
      <c r="B41" s="29" t="s">
        <v>4</v>
      </c>
      <c r="C41" s="26" t="s">
        <v>73</v>
      </c>
      <c r="D41" s="12" t="s">
        <v>91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66"/>
      <c r="B42" s="30" t="s">
        <v>5</v>
      </c>
      <c r="C42" s="10"/>
      <c r="D42" s="13"/>
      <c r="E42"/>
      <c r="F42"/>
      <c r="G42"/>
      <c r="H42"/>
      <c r="I42"/>
      <c r="J42"/>
      <c r="K42"/>
      <c r="L42"/>
      <c r="M42"/>
      <c r="N42"/>
    </row>
    <row r="43" spans="1:14" x14ac:dyDescent="0.25">
      <c r="A43" s="166"/>
      <c r="B43" s="30" t="s">
        <v>6</v>
      </c>
      <c r="C43" s="10"/>
      <c r="D43" s="13"/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66"/>
      <c r="B44" s="30" t="s">
        <v>7</v>
      </c>
      <c r="C44" s="10"/>
      <c r="D44" s="13"/>
      <c r="E44"/>
      <c r="F44"/>
      <c r="G44"/>
      <c r="H44"/>
      <c r="I44"/>
      <c r="J44"/>
      <c r="K44"/>
      <c r="L44"/>
      <c r="M44"/>
      <c r="N44"/>
    </row>
    <row r="45" spans="1:14" x14ac:dyDescent="0.25">
      <c r="A45" s="166"/>
      <c r="B45" s="30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66"/>
      <c r="B46" s="30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66"/>
      <c r="B47" s="30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66"/>
      <c r="B48" s="50" t="s">
        <v>43</v>
      </c>
      <c r="C48" s="159" t="s">
        <v>73</v>
      </c>
      <c r="D48" s="160"/>
      <c r="E48"/>
      <c r="F48"/>
      <c r="G48"/>
      <c r="H48"/>
      <c r="I48"/>
      <c r="J48"/>
      <c r="K48"/>
      <c r="L48"/>
      <c r="M48"/>
      <c r="N48"/>
    </row>
    <row r="49" spans="1:14" x14ac:dyDescent="0.25">
      <c r="A49" s="166"/>
      <c r="B49" s="31" t="s">
        <v>31</v>
      </c>
      <c r="C49" s="172">
        <f>C$108</f>
        <v>30</v>
      </c>
      <c r="D49" s="173"/>
    </row>
    <row r="50" spans="1:14" x14ac:dyDescent="0.25">
      <c r="A50" s="166"/>
      <c r="B50" s="51" t="s">
        <v>11</v>
      </c>
      <c r="C50" s="174">
        <f>C$119</f>
        <v>71</v>
      </c>
      <c r="D50" s="175"/>
    </row>
    <row r="51" spans="1:14" x14ac:dyDescent="0.25">
      <c r="A51" s="166"/>
      <c r="B51" s="32" t="s">
        <v>14</v>
      </c>
      <c r="C51" s="10"/>
      <c r="D51" s="14"/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67"/>
      <c r="B52" s="33" t="s">
        <v>15</v>
      </c>
      <c r="C52" s="11"/>
      <c r="D52" s="58"/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68" t="s">
        <v>78</v>
      </c>
      <c r="B53" s="27" t="s">
        <v>4</v>
      </c>
      <c r="C53" s="26" t="s">
        <v>73</v>
      </c>
      <c r="D53" s="12" t="s">
        <v>91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53"/>
      <c r="B54" s="16" t="s">
        <v>5</v>
      </c>
      <c r="C54" s="10"/>
      <c r="D54" s="13"/>
      <c r="E54"/>
      <c r="F54"/>
      <c r="G54"/>
      <c r="H54"/>
      <c r="I54"/>
      <c r="J54"/>
      <c r="K54"/>
      <c r="L54"/>
      <c r="M54"/>
      <c r="N54"/>
    </row>
    <row r="55" spans="1:14" x14ac:dyDescent="0.25">
      <c r="A55" s="153"/>
      <c r="B55" s="16" t="s">
        <v>6</v>
      </c>
      <c r="C55" s="10"/>
      <c r="D55" s="13"/>
      <c r="E55"/>
      <c r="F55"/>
      <c r="G55"/>
      <c r="H55"/>
      <c r="I55"/>
      <c r="J55"/>
      <c r="K55"/>
      <c r="L55"/>
      <c r="M55"/>
      <c r="N55"/>
    </row>
    <row r="56" spans="1:14" x14ac:dyDescent="0.25">
      <c r="A56" s="153"/>
      <c r="B56" s="16" t="s">
        <v>7</v>
      </c>
      <c r="C56" s="10"/>
      <c r="D56" s="13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53"/>
      <c r="B57" s="16" t="s">
        <v>8</v>
      </c>
      <c r="C57" s="10" t="s">
        <v>73</v>
      </c>
      <c r="D57" s="13" t="s">
        <v>91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53"/>
      <c r="B58" s="16" t="s">
        <v>9</v>
      </c>
      <c r="C58" s="10"/>
      <c r="D58" s="13"/>
      <c r="E58"/>
      <c r="F58"/>
      <c r="G58"/>
      <c r="H58"/>
      <c r="I58"/>
      <c r="J58"/>
      <c r="K58"/>
      <c r="L58"/>
      <c r="M58"/>
      <c r="N58"/>
    </row>
    <row r="59" spans="1:14" x14ac:dyDescent="0.25">
      <c r="A59" s="153"/>
      <c r="B59" s="16" t="s">
        <v>10</v>
      </c>
      <c r="C59" s="10"/>
      <c r="D59" s="13"/>
      <c r="E59"/>
      <c r="F59"/>
      <c r="G59"/>
      <c r="H59"/>
      <c r="I59"/>
      <c r="J59"/>
      <c r="K59"/>
      <c r="L59"/>
      <c r="M59"/>
      <c r="N59"/>
    </row>
    <row r="60" spans="1:14" x14ac:dyDescent="0.25">
      <c r="A60" s="153"/>
      <c r="B60" s="72" t="s">
        <v>43</v>
      </c>
      <c r="C60" s="159" t="s">
        <v>73</v>
      </c>
      <c r="D60" s="16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53"/>
      <c r="B61" s="73" t="s">
        <v>31</v>
      </c>
      <c r="C61" s="172">
        <f>C$108</f>
        <v>30</v>
      </c>
      <c r="D61" s="173"/>
    </row>
    <row r="62" spans="1:14" x14ac:dyDescent="0.25">
      <c r="A62" s="153"/>
      <c r="B62" s="51" t="s">
        <v>11</v>
      </c>
      <c r="C62" s="174">
        <f>C$119</f>
        <v>71</v>
      </c>
      <c r="D62" s="175"/>
    </row>
    <row r="63" spans="1:14" x14ac:dyDescent="0.25">
      <c r="A63" s="153"/>
      <c r="B63" s="28" t="s">
        <v>14</v>
      </c>
      <c r="C63" s="10"/>
      <c r="D63" s="14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54"/>
      <c r="B64" s="74" t="s">
        <v>15</v>
      </c>
      <c r="C64" s="11"/>
      <c r="D64" s="58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65" t="s">
        <v>34</v>
      </c>
      <c r="B65" s="29" t="s">
        <v>4</v>
      </c>
      <c r="C65" s="75" t="s">
        <v>73</v>
      </c>
      <c r="D65" s="54" t="s">
        <v>91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66"/>
      <c r="B66" s="30" t="s">
        <v>5</v>
      </c>
      <c r="C66" s="10" t="s">
        <v>73</v>
      </c>
      <c r="D66" s="13" t="s">
        <v>91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66"/>
      <c r="B67" s="30" t="s">
        <v>6</v>
      </c>
      <c r="C67" s="10" t="s">
        <v>73</v>
      </c>
      <c r="D67" s="13" t="s">
        <v>91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66"/>
      <c r="B68" s="30" t="s">
        <v>7</v>
      </c>
      <c r="C68" s="10" t="s">
        <v>73</v>
      </c>
      <c r="D68" s="13" t="s">
        <v>91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66"/>
      <c r="B69" s="30" t="s">
        <v>8</v>
      </c>
      <c r="C69" s="10" t="s">
        <v>73</v>
      </c>
      <c r="D69" s="13" t="s">
        <v>91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66"/>
      <c r="B70" s="30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66"/>
      <c r="B71" s="30" t="s">
        <v>10</v>
      </c>
      <c r="C71" s="10"/>
      <c r="D71" s="13"/>
    </row>
    <row r="72" spans="1:14" x14ac:dyDescent="0.25">
      <c r="A72" s="166"/>
      <c r="B72" s="50" t="s">
        <v>43</v>
      </c>
      <c r="C72" s="159">
        <v>14</v>
      </c>
      <c r="D72" s="160"/>
    </row>
    <row r="73" spans="1:14" x14ac:dyDescent="0.25">
      <c r="A73" s="166"/>
      <c r="B73" s="31" t="s">
        <v>31</v>
      </c>
      <c r="C73" s="172">
        <f>C$108</f>
        <v>30</v>
      </c>
      <c r="D73" s="173"/>
    </row>
    <row r="74" spans="1:14" x14ac:dyDescent="0.25">
      <c r="A74" s="166"/>
      <c r="B74" s="51" t="s">
        <v>11</v>
      </c>
      <c r="C74" s="174">
        <f>C$119</f>
        <v>71</v>
      </c>
      <c r="D74" s="175"/>
    </row>
    <row r="75" spans="1:14" x14ac:dyDescent="0.25">
      <c r="A75" s="166"/>
      <c r="B75" s="32" t="s">
        <v>14</v>
      </c>
      <c r="C75" s="10" t="s">
        <v>91</v>
      </c>
      <c r="D75" s="14" t="s">
        <v>91</v>
      </c>
    </row>
    <row r="76" spans="1:14" ht="15.75" thickBot="1" x14ac:dyDescent="0.3">
      <c r="A76" s="167"/>
      <c r="B76" s="33" t="s">
        <v>15</v>
      </c>
      <c r="C76" s="11" t="s">
        <v>91</v>
      </c>
      <c r="D76" s="18" t="s">
        <v>91</v>
      </c>
    </row>
    <row r="77" spans="1:14" x14ac:dyDescent="0.25">
      <c r="A77" s="168" t="s">
        <v>79</v>
      </c>
      <c r="B77" s="29" t="s">
        <v>4</v>
      </c>
      <c r="C77" s="26"/>
      <c r="D77" s="12"/>
    </row>
    <row r="78" spans="1:14" ht="15" customHeight="1" x14ac:dyDescent="0.25">
      <c r="A78" s="153"/>
      <c r="B78" s="30" t="s">
        <v>5</v>
      </c>
      <c r="C78" s="10"/>
      <c r="D78" s="13"/>
    </row>
    <row r="79" spans="1:14" x14ac:dyDescent="0.25">
      <c r="A79" s="153"/>
      <c r="B79" s="30" t="s">
        <v>6</v>
      </c>
      <c r="C79" s="10"/>
      <c r="D79" s="13"/>
    </row>
    <row r="80" spans="1:14" x14ac:dyDescent="0.25">
      <c r="A80" s="153"/>
      <c r="B80" s="30" t="s">
        <v>7</v>
      </c>
      <c r="C80" s="10"/>
      <c r="D80" s="13"/>
    </row>
    <row r="81" spans="1:4" x14ac:dyDescent="0.25">
      <c r="A81" s="153"/>
      <c r="B81" s="30" t="s">
        <v>8</v>
      </c>
      <c r="C81" s="10"/>
      <c r="D81" s="13"/>
    </row>
    <row r="82" spans="1:4" x14ac:dyDescent="0.25">
      <c r="A82" s="153"/>
      <c r="B82" s="30" t="s">
        <v>9</v>
      </c>
      <c r="C82" s="10"/>
      <c r="D82" s="13"/>
    </row>
    <row r="83" spans="1:4" x14ac:dyDescent="0.25">
      <c r="A83" s="153"/>
      <c r="B83" s="30" t="s">
        <v>10</v>
      </c>
      <c r="C83" s="10"/>
      <c r="D83" s="13"/>
    </row>
    <row r="84" spans="1:4" x14ac:dyDescent="0.25">
      <c r="A84" s="153"/>
      <c r="B84" s="50" t="s">
        <v>43</v>
      </c>
      <c r="C84" s="159"/>
      <c r="D84" s="160"/>
    </row>
    <row r="85" spans="1:4" x14ac:dyDescent="0.25">
      <c r="A85" s="153"/>
      <c r="B85" s="31" t="s">
        <v>31</v>
      </c>
      <c r="C85" s="172">
        <f>C$108</f>
        <v>30</v>
      </c>
      <c r="D85" s="173"/>
    </row>
    <row r="86" spans="1:4" x14ac:dyDescent="0.25">
      <c r="A86" s="153"/>
      <c r="B86" s="51" t="s">
        <v>11</v>
      </c>
      <c r="C86" s="174">
        <f>C$119</f>
        <v>71</v>
      </c>
      <c r="D86" s="175"/>
    </row>
    <row r="87" spans="1:4" x14ac:dyDescent="0.25">
      <c r="A87" s="153"/>
      <c r="B87" s="32" t="s">
        <v>14</v>
      </c>
      <c r="C87" s="10"/>
      <c r="D87" s="14"/>
    </row>
    <row r="88" spans="1:4" ht="15.75" thickBot="1" x14ac:dyDescent="0.3">
      <c r="A88" s="154"/>
      <c r="B88" s="33" t="s">
        <v>15</v>
      </c>
      <c r="C88" s="11"/>
      <c r="D88" s="41"/>
    </row>
    <row r="89" spans="1:4" ht="15" customHeight="1" x14ac:dyDescent="0.25">
      <c r="A89" s="165" t="s">
        <v>35</v>
      </c>
      <c r="B89" s="29" t="s">
        <v>4</v>
      </c>
      <c r="C89" s="26" t="s">
        <v>73</v>
      </c>
      <c r="D89" s="12" t="s">
        <v>91</v>
      </c>
    </row>
    <row r="90" spans="1:4" x14ac:dyDescent="0.25">
      <c r="A90" s="166"/>
      <c r="B90" s="30" t="s">
        <v>5</v>
      </c>
      <c r="C90" s="10" t="s">
        <v>73</v>
      </c>
      <c r="D90" s="13" t="s">
        <v>91</v>
      </c>
    </row>
    <row r="91" spans="1:4" x14ac:dyDescent="0.25">
      <c r="A91" s="166"/>
      <c r="B91" s="30" t="s">
        <v>6</v>
      </c>
      <c r="C91" s="10" t="s">
        <v>73</v>
      </c>
      <c r="D91" s="13" t="s">
        <v>91</v>
      </c>
    </row>
    <row r="92" spans="1:4" x14ac:dyDescent="0.25">
      <c r="A92" s="166"/>
      <c r="B92" s="30" t="s">
        <v>7</v>
      </c>
      <c r="C92" s="10"/>
      <c r="D92" s="13"/>
    </row>
    <row r="93" spans="1:4" x14ac:dyDescent="0.25">
      <c r="A93" s="166"/>
      <c r="B93" s="30" t="s">
        <v>8</v>
      </c>
      <c r="C93" s="10"/>
      <c r="D93" s="13"/>
    </row>
    <row r="94" spans="1:4" x14ac:dyDescent="0.25">
      <c r="A94" s="166"/>
      <c r="B94" s="30" t="s">
        <v>9</v>
      </c>
      <c r="C94" s="10"/>
      <c r="D94" s="13"/>
    </row>
    <row r="95" spans="1:4" x14ac:dyDescent="0.25">
      <c r="A95" s="166"/>
      <c r="B95" s="30" t="s">
        <v>10</v>
      </c>
      <c r="C95" s="10"/>
      <c r="D95" s="13"/>
    </row>
    <row r="96" spans="1:4" x14ac:dyDescent="0.25">
      <c r="A96" s="166"/>
      <c r="B96" s="50" t="s">
        <v>43</v>
      </c>
      <c r="C96" s="159" t="s">
        <v>73</v>
      </c>
      <c r="D96" s="160"/>
    </row>
    <row r="97" spans="1:4" x14ac:dyDescent="0.25">
      <c r="A97" s="166"/>
      <c r="B97" s="31" t="s">
        <v>31</v>
      </c>
      <c r="C97" s="172">
        <f>C$108</f>
        <v>30</v>
      </c>
      <c r="D97" s="173"/>
    </row>
    <row r="98" spans="1:4" x14ac:dyDescent="0.25">
      <c r="A98" s="166"/>
      <c r="B98" s="51" t="s">
        <v>11</v>
      </c>
      <c r="C98" s="174">
        <f>C$119</f>
        <v>71</v>
      </c>
      <c r="D98" s="175"/>
    </row>
    <row r="99" spans="1:4" x14ac:dyDescent="0.25">
      <c r="A99" s="166"/>
      <c r="B99" s="32" t="s">
        <v>14</v>
      </c>
      <c r="C99" s="10" t="s">
        <v>91</v>
      </c>
      <c r="D99" s="14" t="s">
        <v>91</v>
      </c>
    </row>
    <row r="100" spans="1:4" ht="15.75" thickBot="1" x14ac:dyDescent="0.3">
      <c r="A100" s="167"/>
      <c r="B100" s="33" t="s">
        <v>15</v>
      </c>
      <c r="C100" s="11" t="s">
        <v>91</v>
      </c>
      <c r="D100" s="18" t="s">
        <v>91</v>
      </c>
    </row>
    <row r="101" spans="1:4" ht="15" customHeight="1" x14ac:dyDescent="0.25">
      <c r="A101" s="168" t="s">
        <v>36</v>
      </c>
      <c r="B101" s="29" t="s">
        <v>4</v>
      </c>
      <c r="C101" s="26">
        <v>19</v>
      </c>
      <c r="D101" s="12">
        <f>C101/$C$108</f>
        <v>0.6333333333333333</v>
      </c>
    </row>
    <row r="102" spans="1:4" x14ac:dyDescent="0.25">
      <c r="A102" s="153"/>
      <c r="B102" s="30" t="s">
        <v>5</v>
      </c>
      <c r="C102" s="10" t="s">
        <v>73</v>
      </c>
      <c r="D102" s="13" t="s">
        <v>91</v>
      </c>
    </row>
    <row r="103" spans="1:4" x14ac:dyDescent="0.25">
      <c r="A103" s="153"/>
      <c r="B103" s="30" t="s">
        <v>6</v>
      </c>
      <c r="C103" s="10" t="s">
        <v>73</v>
      </c>
      <c r="D103" s="13" t="s">
        <v>91</v>
      </c>
    </row>
    <row r="104" spans="1:4" x14ac:dyDescent="0.25">
      <c r="A104" s="153"/>
      <c r="B104" s="30" t="s">
        <v>7</v>
      </c>
      <c r="C104" s="10" t="s">
        <v>73</v>
      </c>
      <c r="D104" s="13" t="s">
        <v>91</v>
      </c>
    </row>
    <row r="105" spans="1:4" x14ac:dyDescent="0.25">
      <c r="A105" s="153"/>
      <c r="B105" s="30" t="s">
        <v>8</v>
      </c>
      <c r="C105" s="10" t="s">
        <v>73</v>
      </c>
      <c r="D105" s="13" t="s">
        <v>91</v>
      </c>
    </row>
    <row r="106" spans="1:4" x14ac:dyDescent="0.25">
      <c r="A106" s="153"/>
      <c r="B106" s="30" t="s">
        <v>9</v>
      </c>
      <c r="C106" s="10"/>
      <c r="D106" s="13"/>
    </row>
    <row r="107" spans="1:4" x14ac:dyDescent="0.25">
      <c r="A107" s="153"/>
      <c r="B107" s="30" t="s">
        <v>10</v>
      </c>
      <c r="C107" s="10"/>
      <c r="D107" s="13"/>
    </row>
    <row r="108" spans="1:4" x14ac:dyDescent="0.25">
      <c r="A108" s="153"/>
      <c r="B108" s="31" t="s">
        <v>31</v>
      </c>
      <c r="C108" s="172">
        <v>30</v>
      </c>
      <c r="D108" s="173"/>
    </row>
    <row r="109" spans="1:4" x14ac:dyDescent="0.25">
      <c r="A109" s="153"/>
      <c r="B109" s="51" t="s">
        <v>11</v>
      </c>
      <c r="C109" s="174">
        <f>C$119</f>
        <v>71</v>
      </c>
      <c r="D109" s="175"/>
    </row>
    <row r="110" spans="1:4" x14ac:dyDescent="0.25">
      <c r="A110" s="153"/>
      <c r="B110" s="32" t="s">
        <v>14</v>
      </c>
      <c r="C110" s="10" t="s">
        <v>91</v>
      </c>
      <c r="D110" s="14" t="s">
        <v>91</v>
      </c>
    </row>
    <row r="111" spans="1:4" ht="15.75" thickBot="1" x14ac:dyDescent="0.3">
      <c r="A111" s="154"/>
      <c r="B111" s="33" t="s">
        <v>15</v>
      </c>
      <c r="C111" s="11" t="s">
        <v>91</v>
      </c>
      <c r="D111" s="58" t="s">
        <v>91</v>
      </c>
    </row>
    <row r="112" spans="1:4" ht="15" customHeight="1" x14ac:dyDescent="0.25">
      <c r="A112" s="165" t="s">
        <v>44</v>
      </c>
      <c r="B112" s="27" t="s">
        <v>4</v>
      </c>
      <c r="C112" s="26">
        <f>'Plan B Eligibilit by Elementary'!C208</f>
        <v>42</v>
      </c>
      <c r="D112" s="12">
        <f>C112/$C$119</f>
        <v>0.59154929577464788</v>
      </c>
    </row>
    <row r="113" spans="1:4" x14ac:dyDescent="0.25">
      <c r="A113" s="166"/>
      <c r="B113" s="16" t="s">
        <v>5</v>
      </c>
      <c r="C113" s="10">
        <f>'Plan B Eligibilit by Elementary'!C209</f>
        <v>16</v>
      </c>
      <c r="D113" s="13">
        <f t="shared" ref="D113" si="0">C113/$C$119</f>
        <v>0.22535211267605634</v>
      </c>
    </row>
    <row r="114" spans="1:4" x14ac:dyDescent="0.25">
      <c r="A114" s="166"/>
      <c r="B114" s="16" t="s">
        <v>6</v>
      </c>
      <c r="C114" s="10" t="str">
        <f>'Plan B Eligibilit by Elementary'!C210</f>
        <v>&lt;10</v>
      </c>
      <c r="D114" s="13" t="s">
        <v>91</v>
      </c>
    </row>
    <row r="115" spans="1:4" x14ac:dyDescent="0.25">
      <c r="A115" s="166"/>
      <c r="B115" s="16" t="s">
        <v>7</v>
      </c>
      <c r="C115" s="10" t="str">
        <f>'Plan B Eligibilit by Elementary'!C211</f>
        <v>&lt;10</v>
      </c>
      <c r="D115" s="13" t="s">
        <v>91</v>
      </c>
    </row>
    <row r="116" spans="1:4" x14ac:dyDescent="0.25">
      <c r="A116" s="166"/>
      <c r="B116" s="16" t="s">
        <v>8</v>
      </c>
      <c r="C116" s="10" t="s">
        <v>73</v>
      </c>
      <c r="D116" s="13" t="s">
        <v>91</v>
      </c>
    </row>
    <row r="117" spans="1:4" x14ac:dyDescent="0.25">
      <c r="A117" s="166"/>
      <c r="B117" s="16" t="s">
        <v>9</v>
      </c>
      <c r="C117" s="10"/>
      <c r="D117" s="13"/>
    </row>
    <row r="118" spans="1:4" x14ac:dyDescent="0.25">
      <c r="A118" s="166"/>
      <c r="B118" s="16" t="s">
        <v>10</v>
      </c>
      <c r="C118" s="10"/>
      <c r="D118" s="13"/>
    </row>
    <row r="119" spans="1:4" x14ac:dyDescent="0.25">
      <c r="A119" s="166"/>
      <c r="B119" s="51" t="s">
        <v>11</v>
      </c>
      <c r="C119" s="163">
        <f>'Plan B Eligibilit by Elementary'!C215:D215</f>
        <v>71</v>
      </c>
      <c r="D119" s="147"/>
    </row>
    <row r="120" spans="1:4" x14ac:dyDescent="0.25">
      <c r="A120" s="166"/>
      <c r="B120" s="28" t="s">
        <v>14</v>
      </c>
      <c r="C120" s="10" t="s">
        <v>91</v>
      </c>
      <c r="D120" s="14" t="s">
        <v>91</v>
      </c>
    </row>
    <row r="121" spans="1:4" ht="15.75" thickBot="1" x14ac:dyDescent="0.3">
      <c r="A121" s="166"/>
      <c r="B121" s="39" t="s">
        <v>15</v>
      </c>
      <c r="C121" s="37">
        <f>C112-C113</f>
        <v>26</v>
      </c>
      <c r="D121" s="38">
        <f>D112-D113</f>
        <v>0.36619718309859151</v>
      </c>
    </row>
    <row r="122" spans="1:4" ht="15.75" thickBot="1" x14ac:dyDescent="0.3">
      <c r="A122" s="169" t="s">
        <v>84</v>
      </c>
      <c r="B122" s="170"/>
      <c r="C122" s="170"/>
      <c r="D122" s="171"/>
    </row>
    <row r="123" spans="1:4" ht="30" customHeight="1" thickBot="1" x14ac:dyDescent="0.3">
      <c r="A123" s="242" t="s">
        <v>71</v>
      </c>
      <c r="B123" s="243"/>
      <c r="C123" s="243"/>
      <c r="D123" s="244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6" customWidth="1"/>
    <col min="4" max="4" width="15.7109375" customWidth="1"/>
    <col min="5" max="14" width="8" customWidth="1"/>
  </cols>
  <sheetData>
    <row r="1" spans="1:4" ht="15" customHeight="1" x14ac:dyDescent="0.25">
      <c r="A1" s="155" t="s">
        <v>16</v>
      </c>
      <c r="B1" s="123" t="s">
        <v>85</v>
      </c>
      <c r="C1" s="90" t="s">
        <v>92</v>
      </c>
      <c r="D1" s="92"/>
    </row>
    <row r="2" spans="1:4" x14ac:dyDescent="0.25">
      <c r="A2" s="156"/>
      <c r="B2" s="124"/>
      <c r="C2" s="93"/>
      <c r="D2" s="95"/>
    </row>
    <row r="3" spans="1:4" ht="15" customHeight="1" thickBot="1" x14ac:dyDescent="0.3">
      <c r="A3" s="156"/>
      <c r="B3" s="158"/>
      <c r="C3" s="96"/>
      <c r="D3" s="98"/>
    </row>
    <row r="4" spans="1:4" ht="15.75" customHeight="1" thickBot="1" x14ac:dyDescent="0.3">
      <c r="A4" s="157"/>
      <c r="B4" s="44" t="s">
        <v>0</v>
      </c>
      <c r="C4" s="42" t="s">
        <v>62</v>
      </c>
      <c r="D4" s="43" t="s">
        <v>72</v>
      </c>
    </row>
    <row r="5" spans="1:4" x14ac:dyDescent="0.25">
      <c r="A5" s="176" t="s">
        <v>80</v>
      </c>
      <c r="B5" s="29" t="s">
        <v>4</v>
      </c>
      <c r="C5" s="26" t="s">
        <v>73</v>
      </c>
      <c r="D5" s="12" t="s">
        <v>91</v>
      </c>
    </row>
    <row r="6" spans="1:4" x14ac:dyDescent="0.25">
      <c r="A6" s="166"/>
      <c r="B6" s="30" t="s">
        <v>5</v>
      </c>
      <c r="C6" s="10"/>
      <c r="D6" s="13"/>
    </row>
    <row r="7" spans="1:4" x14ac:dyDescent="0.25">
      <c r="A7" s="166"/>
      <c r="B7" s="30" t="s">
        <v>6</v>
      </c>
      <c r="C7" s="10"/>
      <c r="D7" s="13"/>
    </row>
    <row r="8" spans="1:4" x14ac:dyDescent="0.25">
      <c r="A8" s="166"/>
      <c r="B8" s="30" t="s">
        <v>7</v>
      </c>
      <c r="C8" s="10"/>
      <c r="D8" s="13"/>
    </row>
    <row r="9" spans="1:4" x14ac:dyDescent="0.25">
      <c r="A9" s="166"/>
      <c r="B9" s="30" t="s">
        <v>8</v>
      </c>
      <c r="C9" s="10"/>
      <c r="D9" s="13"/>
    </row>
    <row r="10" spans="1:4" x14ac:dyDescent="0.25">
      <c r="A10" s="166"/>
      <c r="B10" s="30" t="s">
        <v>9</v>
      </c>
      <c r="C10" s="10"/>
      <c r="D10" s="13"/>
    </row>
    <row r="11" spans="1:4" x14ac:dyDescent="0.25">
      <c r="A11" s="166"/>
      <c r="B11" s="30" t="s">
        <v>10</v>
      </c>
      <c r="C11" s="10"/>
      <c r="D11" s="13"/>
    </row>
    <row r="12" spans="1:4" x14ac:dyDescent="0.25">
      <c r="A12" s="166"/>
      <c r="B12" s="50" t="s">
        <v>43</v>
      </c>
      <c r="C12" s="159" t="s">
        <v>73</v>
      </c>
      <c r="D12" s="160"/>
    </row>
    <row r="13" spans="1:4" x14ac:dyDescent="0.25">
      <c r="A13" s="166"/>
      <c r="B13" s="31" t="s">
        <v>60</v>
      </c>
      <c r="C13" s="177">
        <f>C$72</f>
        <v>20</v>
      </c>
      <c r="D13" s="178"/>
    </row>
    <row r="14" spans="1:4" x14ac:dyDescent="0.25">
      <c r="A14" s="166"/>
      <c r="B14" s="52" t="s">
        <v>11</v>
      </c>
      <c r="C14" s="182">
        <f>C$83</f>
        <v>71</v>
      </c>
      <c r="D14" s="181"/>
    </row>
    <row r="15" spans="1:4" x14ac:dyDescent="0.25">
      <c r="A15" s="166"/>
      <c r="B15" s="32" t="s">
        <v>14</v>
      </c>
      <c r="C15" s="10"/>
      <c r="D15" s="14"/>
    </row>
    <row r="16" spans="1:4" ht="15.75" thickBot="1" x14ac:dyDescent="0.3">
      <c r="A16" s="167"/>
      <c r="B16" s="33" t="s">
        <v>15</v>
      </c>
      <c r="C16" s="11"/>
      <c r="D16" s="18"/>
    </row>
    <row r="17" spans="1:4" x14ac:dyDescent="0.25">
      <c r="A17" s="168" t="s">
        <v>81</v>
      </c>
      <c r="B17" s="29" t="s">
        <v>4</v>
      </c>
      <c r="C17" s="26" t="s">
        <v>73</v>
      </c>
      <c r="D17" s="12" t="s">
        <v>91</v>
      </c>
    </row>
    <row r="18" spans="1:4" x14ac:dyDescent="0.25">
      <c r="A18" s="153"/>
      <c r="B18" s="30" t="s">
        <v>5</v>
      </c>
      <c r="C18" s="10"/>
      <c r="D18" s="13"/>
    </row>
    <row r="19" spans="1:4" x14ac:dyDescent="0.25">
      <c r="A19" s="153"/>
      <c r="B19" s="30" t="s">
        <v>6</v>
      </c>
      <c r="C19" s="10"/>
      <c r="D19" s="13"/>
    </row>
    <row r="20" spans="1:4" x14ac:dyDescent="0.25">
      <c r="A20" s="153"/>
      <c r="B20" s="30" t="s">
        <v>7</v>
      </c>
      <c r="C20" s="10" t="s">
        <v>73</v>
      </c>
      <c r="D20" s="13" t="s">
        <v>91</v>
      </c>
    </row>
    <row r="21" spans="1:4" x14ac:dyDescent="0.25">
      <c r="A21" s="153"/>
      <c r="B21" s="30" t="s">
        <v>8</v>
      </c>
      <c r="C21" s="10"/>
      <c r="D21" s="13"/>
    </row>
    <row r="22" spans="1:4" x14ac:dyDescent="0.25">
      <c r="A22" s="153"/>
      <c r="B22" s="30" t="s">
        <v>9</v>
      </c>
      <c r="C22" s="10"/>
      <c r="D22" s="13"/>
    </row>
    <row r="23" spans="1:4" x14ac:dyDescent="0.25">
      <c r="A23" s="153"/>
      <c r="B23" s="30" t="s">
        <v>10</v>
      </c>
      <c r="C23" s="10"/>
      <c r="D23" s="13"/>
    </row>
    <row r="24" spans="1:4" x14ac:dyDescent="0.25">
      <c r="A24" s="153"/>
      <c r="B24" s="50" t="s">
        <v>43</v>
      </c>
      <c r="C24" s="159" t="s">
        <v>73</v>
      </c>
      <c r="D24" s="160"/>
    </row>
    <row r="25" spans="1:4" x14ac:dyDescent="0.25">
      <c r="A25" s="153"/>
      <c r="B25" s="31" t="s">
        <v>60</v>
      </c>
      <c r="C25" s="177">
        <f>C$72</f>
        <v>20</v>
      </c>
      <c r="D25" s="178"/>
    </row>
    <row r="26" spans="1:4" x14ac:dyDescent="0.25">
      <c r="A26" s="153"/>
      <c r="B26" s="52" t="s">
        <v>11</v>
      </c>
      <c r="C26" s="182">
        <f>C$83</f>
        <v>71</v>
      </c>
      <c r="D26" s="181"/>
    </row>
    <row r="27" spans="1:4" x14ac:dyDescent="0.25">
      <c r="A27" s="153"/>
      <c r="B27" s="32" t="s">
        <v>14</v>
      </c>
      <c r="C27" s="10"/>
      <c r="D27" s="14"/>
    </row>
    <row r="28" spans="1:4" ht="15.75" thickBot="1" x14ac:dyDescent="0.3">
      <c r="A28" s="154"/>
      <c r="B28" s="33" t="s">
        <v>15</v>
      </c>
      <c r="C28" s="11"/>
      <c r="D28" s="18"/>
    </row>
    <row r="29" spans="1:4" x14ac:dyDescent="0.25">
      <c r="A29" s="165" t="s">
        <v>39</v>
      </c>
      <c r="B29" s="29" t="s">
        <v>4</v>
      </c>
      <c r="C29" s="26"/>
      <c r="D29" s="12"/>
    </row>
    <row r="30" spans="1:4" x14ac:dyDescent="0.25">
      <c r="A30" s="166"/>
      <c r="B30" s="30" t="s">
        <v>5</v>
      </c>
      <c r="C30" s="10"/>
      <c r="D30" s="13"/>
    </row>
    <row r="31" spans="1:4" x14ac:dyDescent="0.25">
      <c r="A31" s="166"/>
      <c r="B31" s="30" t="s">
        <v>6</v>
      </c>
      <c r="C31" s="10"/>
      <c r="D31" s="13"/>
    </row>
    <row r="32" spans="1:4" x14ac:dyDescent="0.25">
      <c r="A32" s="166"/>
      <c r="B32" s="30" t="s">
        <v>7</v>
      </c>
      <c r="C32" s="10"/>
      <c r="D32" s="13"/>
    </row>
    <row r="33" spans="1:4" x14ac:dyDescent="0.25">
      <c r="A33" s="166"/>
      <c r="B33" s="30" t="s">
        <v>8</v>
      </c>
      <c r="C33" s="10"/>
      <c r="D33" s="13"/>
    </row>
    <row r="34" spans="1:4" x14ac:dyDescent="0.25">
      <c r="A34" s="166"/>
      <c r="B34" s="30" t="s">
        <v>9</v>
      </c>
      <c r="C34" s="10"/>
      <c r="D34" s="13"/>
    </row>
    <row r="35" spans="1:4" x14ac:dyDescent="0.25">
      <c r="A35" s="166"/>
      <c r="B35" s="30" t="s">
        <v>10</v>
      </c>
      <c r="C35" s="10"/>
      <c r="D35" s="13"/>
    </row>
    <row r="36" spans="1:4" x14ac:dyDescent="0.25">
      <c r="A36" s="166"/>
      <c r="B36" s="50" t="s">
        <v>43</v>
      </c>
      <c r="C36" s="159"/>
      <c r="D36" s="160"/>
    </row>
    <row r="37" spans="1:4" x14ac:dyDescent="0.25">
      <c r="A37" s="166"/>
      <c r="B37" s="31" t="s">
        <v>60</v>
      </c>
      <c r="C37" s="177">
        <f>C$72</f>
        <v>20</v>
      </c>
      <c r="D37" s="178"/>
    </row>
    <row r="38" spans="1:4" x14ac:dyDescent="0.25">
      <c r="A38" s="166"/>
      <c r="B38" s="52" t="s">
        <v>11</v>
      </c>
      <c r="C38" s="182">
        <f>C$83</f>
        <v>71</v>
      </c>
      <c r="D38" s="181"/>
    </row>
    <row r="39" spans="1:4" x14ac:dyDescent="0.25">
      <c r="A39" s="166"/>
      <c r="B39" s="32" t="s">
        <v>14</v>
      </c>
      <c r="C39" s="10"/>
      <c r="D39" s="14"/>
    </row>
    <row r="40" spans="1:4" ht="15.75" thickBot="1" x14ac:dyDescent="0.3">
      <c r="A40" s="167"/>
      <c r="B40" s="33" t="s">
        <v>15</v>
      </c>
      <c r="C40" s="11"/>
      <c r="D40" s="18"/>
    </row>
    <row r="41" spans="1:4" x14ac:dyDescent="0.25">
      <c r="A41" s="152" t="s">
        <v>38</v>
      </c>
      <c r="B41" s="29" t="s">
        <v>4</v>
      </c>
      <c r="C41" s="26" t="s">
        <v>73</v>
      </c>
      <c r="D41" s="12" t="s">
        <v>91</v>
      </c>
    </row>
    <row r="42" spans="1:4" x14ac:dyDescent="0.25">
      <c r="A42" s="153"/>
      <c r="B42" s="30" t="s">
        <v>5</v>
      </c>
      <c r="C42" s="10" t="s">
        <v>73</v>
      </c>
      <c r="D42" s="13" t="s">
        <v>91</v>
      </c>
    </row>
    <row r="43" spans="1:4" x14ac:dyDescent="0.25">
      <c r="A43" s="153"/>
      <c r="B43" s="30" t="s">
        <v>6</v>
      </c>
      <c r="C43" s="10"/>
      <c r="D43" s="13"/>
    </row>
    <row r="44" spans="1:4" x14ac:dyDescent="0.25">
      <c r="A44" s="153"/>
      <c r="B44" s="30" t="s">
        <v>7</v>
      </c>
      <c r="C44" s="10"/>
      <c r="D44" s="13"/>
    </row>
    <row r="45" spans="1:4" x14ac:dyDescent="0.25">
      <c r="A45" s="153"/>
      <c r="B45" s="30" t="s">
        <v>8</v>
      </c>
      <c r="C45" s="10"/>
      <c r="D45" s="13"/>
    </row>
    <row r="46" spans="1:4" x14ac:dyDescent="0.25">
      <c r="A46" s="153"/>
      <c r="B46" s="30" t="s">
        <v>9</v>
      </c>
      <c r="C46" s="10"/>
      <c r="D46" s="13"/>
    </row>
    <row r="47" spans="1:4" x14ac:dyDescent="0.25">
      <c r="A47" s="153"/>
      <c r="B47" s="30" t="s">
        <v>10</v>
      </c>
      <c r="C47" s="10"/>
      <c r="D47" s="13"/>
    </row>
    <row r="48" spans="1:4" x14ac:dyDescent="0.25">
      <c r="A48" s="153"/>
      <c r="B48" s="50" t="s">
        <v>43</v>
      </c>
      <c r="C48" s="159">
        <v>13</v>
      </c>
      <c r="D48" s="160"/>
    </row>
    <row r="49" spans="1:4" x14ac:dyDescent="0.25">
      <c r="A49" s="153"/>
      <c r="B49" s="31" t="s">
        <v>60</v>
      </c>
      <c r="C49" s="177">
        <f>C$72</f>
        <v>20</v>
      </c>
      <c r="D49" s="178"/>
    </row>
    <row r="50" spans="1:4" x14ac:dyDescent="0.25">
      <c r="A50" s="153"/>
      <c r="B50" s="52" t="s">
        <v>11</v>
      </c>
      <c r="C50" s="182">
        <f>C$83</f>
        <v>71</v>
      </c>
      <c r="D50" s="181"/>
    </row>
    <row r="51" spans="1:4" x14ac:dyDescent="0.25">
      <c r="A51" s="153"/>
      <c r="B51" s="32" t="s">
        <v>14</v>
      </c>
      <c r="C51" s="10"/>
      <c r="D51" s="14"/>
    </row>
    <row r="52" spans="1:4" ht="15.75" thickBot="1" x14ac:dyDescent="0.3">
      <c r="A52" s="154"/>
      <c r="B52" s="33" t="s">
        <v>15</v>
      </c>
      <c r="C52" s="11" t="s">
        <v>91</v>
      </c>
      <c r="D52" s="18" t="s">
        <v>91</v>
      </c>
    </row>
    <row r="53" spans="1:4" ht="15" customHeight="1" x14ac:dyDescent="0.25">
      <c r="A53" s="165" t="s">
        <v>40</v>
      </c>
      <c r="B53" s="29" t="s">
        <v>4</v>
      </c>
      <c r="C53" s="26" t="s">
        <v>73</v>
      </c>
      <c r="D53" s="12">
        <v>0.25</v>
      </c>
    </row>
    <row r="54" spans="1:4" x14ac:dyDescent="0.25">
      <c r="A54" s="166"/>
      <c r="B54" s="30" t="s">
        <v>5</v>
      </c>
      <c r="C54" s="10" t="s">
        <v>73</v>
      </c>
      <c r="D54" s="13">
        <v>0.25</v>
      </c>
    </row>
    <row r="55" spans="1:4" x14ac:dyDescent="0.25">
      <c r="A55" s="166"/>
      <c r="B55" s="30" t="s">
        <v>6</v>
      </c>
      <c r="C55" s="10" t="s">
        <v>73</v>
      </c>
      <c r="D55" s="13">
        <v>0.25</v>
      </c>
    </row>
    <row r="56" spans="1:4" x14ac:dyDescent="0.25">
      <c r="A56" s="166"/>
      <c r="B56" s="30" t="s">
        <v>7</v>
      </c>
      <c r="C56" s="10"/>
      <c r="D56" s="13"/>
    </row>
    <row r="57" spans="1:4" x14ac:dyDescent="0.25">
      <c r="A57" s="166"/>
      <c r="B57" s="30" t="s">
        <v>8</v>
      </c>
      <c r="C57" s="10"/>
      <c r="D57" s="13"/>
    </row>
    <row r="58" spans="1:4" x14ac:dyDescent="0.25">
      <c r="A58" s="166"/>
      <c r="B58" s="30" t="s">
        <v>9</v>
      </c>
      <c r="C58" s="10"/>
      <c r="D58" s="13"/>
    </row>
    <row r="59" spans="1:4" x14ac:dyDescent="0.25">
      <c r="A59" s="166"/>
      <c r="B59" s="30" t="s">
        <v>10</v>
      </c>
      <c r="C59" s="10"/>
      <c r="D59" s="13"/>
    </row>
    <row r="60" spans="1:4" ht="15.75" customHeight="1" x14ac:dyDescent="0.25">
      <c r="A60" s="166"/>
      <c r="B60" s="50" t="s">
        <v>43</v>
      </c>
      <c r="C60" s="159" t="s">
        <v>73</v>
      </c>
      <c r="D60" s="160"/>
    </row>
    <row r="61" spans="1:4" x14ac:dyDescent="0.25">
      <c r="A61" s="166"/>
      <c r="B61" s="31" t="s">
        <v>60</v>
      </c>
      <c r="C61" s="177">
        <f>C$72</f>
        <v>20</v>
      </c>
      <c r="D61" s="178"/>
    </row>
    <row r="62" spans="1:4" x14ac:dyDescent="0.25">
      <c r="A62" s="166"/>
      <c r="B62" s="52" t="s">
        <v>11</v>
      </c>
      <c r="C62" s="182">
        <f>C$83</f>
        <v>71</v>
      </c>
      <c r="D62" s="181"/>
    </row>
    <row r="63" spans="1:4" x14ac:dyDescent="0.25">
      <c r="A63" s="166"/>
      <c r="B63" s="32" t="s">
        <v>14</v>
      </c>
      <c r="C63" s="10" t="s">
        <v>91</v>
      </c>
      <c r="D63" s="14" t="s">
        <v>91</v>
      </c>
    </row>
    <row r="64" spans="1:4" ht="15.75" thickBot="1" x14ac:dyDescent="0.3">
      <c r="A64" s="167"/>
      <c r="B64" s="33" t="s">
        <v>15</v>
      </c>
      <c r="C64" s="11" t="s">
        <v>91</v>
      </c>
      <c r="D64" s="18" t="s">
        <v>91</v>
      </c>
    </row>
    <row r="65" spans="1:4" ht="15" customHeight="1" x14ac:dyDescent="0.25">
      <c r="A65" s="152" t="s">
        <v>45</v>
      </c>
      <c r="B65" s="29" t="s">
        <v>4</v>
      </c>
      <c r="C65" s="26">
        <v>10</v>
      </c>
      <c r="D65" s="12">
        <f>C65/$C$72</f>
        <v>0.5</v>
      </c>
    </row>
    <row r="66" spans="1:4" x14ac:dyDescent="0.25">
      <c r="A66" s="153"/>
      <c r="B66" s="30" t="s">
        <v>5</v>
      </c>
      <c r="C66" s="10" t="s">
        <v>73</v>
      </c>
      <c r="D66" s="13" t="s">
        <v>91</v>
      </c>
    </row>
    <row r="67" spans="1:4" x14ac:dyDescent="0.25">
      <c r="A67" s="153"/>
      <c r="B67" s="30" t="s">
        <v>6</v>
      </c>
      <c r="C67" s="10" t="s">
        <v>73</v>
      </c>
      <c r="D67" s="13" t="s">
        <v>91</v>
      </c>
    </row>
    <row r="68" spans="1:4" x14ac:dyDescent="0.25">
      <c r="A68" s="153"/>
      <c r="B68" s="30" t="s">
        <v>7</v>
      </c>
      <c r="C68" s="10" t="s">
        <v>73</v>
      </c>
      <c r="D68" s="13" t="s">
        <v>91</v>
      </c>
    </row>
    <row r="69" spans="1:4" x14ac:dyDescent="0.25">
      <c r="A69" s="153"/>
      <c r="B69" s="30" t="s">
        <v>8</v>
      </c>
      <c r="C69" s="10"/>
      <c r="D69" s="34"/>
    </row>
    <row r="70" spans="1:4" x14ac:dyDescent="0.25">
      <c r="A70" s="153"/>
      <c r="B70" s="30" t="s">
        <v>9</v>
      </c>
      <c r="C70" s="10"/>
      <c r="D70" s="34"/>
    </row>
    <row r="71" spans="1:4" x14ac:dyDescent="0.25">
      <c r="A71" s="153"/>
      <c r="B71" s="30" t="s">
        <v>10</v>
      </c>
      <c r="C71" s="10"/>
      <c r="D71" s="34"/>
    </row>
    <row r="72" spans="1:4" x14ac:dyDescent="0.25">
      <c r="A72" s="153"/>
      <c r="B72" s="31" t="s">
        <v>60</v>
      </c>
      <c r="C72" s="177">
        <v>20</v>
      </c>
      <c r="D72" s="178"/>
    </row>
    <row r="73" spans="1:4" x14ac:dyDescent="0.25">
      <c r="A73" s="153"/>
      <c r="B73" s="52" t="s">
        <v>11</v>
      </c>
      <c r="C73" s="182">
        <f>C$83</f>
        <v>71</v>
      </c>
      <c r="D73" s="181"/>
    </row>
    <row r="74" spans="1:4" x14ac:dyDescent="0.25">
      <c r="A74" s="153"/>
      <c r="B74" s="32" t="s">
        <v>14</v>
      </c>
      <c r="C74" s="10" t="s">
        <v>91</v>
      </c>
      <c r="D74" s="14" t="s">
        <v>91</v>
      </c>
    </row>
    <row r="75" spans="1:4" ht="15.75" thickBot="1" x14ac:dyDescent="0.3">
      <c r="A75" s="154"/>
      <c r="B75" s="33" t="s">
        <v>15</v>
      </c>
      <c r="C75" s="11" t="s">
        <v>91</v>
      </c>
      <c r="D75" s="58" t="s">
        <v>91</v>
      </c>
    </row>
    <row r="76" spans="1:4" x14ac:dyDescent="0.25">
      <c r="A76" s="140" t="s">
        <v>44</v>
      </c>
      <c r="B76" s="27" t="s">
        <v>4</v>
      </c>
      <c r="C76" s="26">
        <f>'Plan B Eligibilit by Elementary'!C208</f>
        <v>42</v>
      </c>
      <c r="D76" s="12">
        <f>C76/$C$83</f>
        <v>0.59154929577464788</v>
      </c>
    </row>
    <row r="77" spans="1:4" x14ac:dyDescent="0.25">
      <c r="A77" s="141"/>
      <c r="B77" s="16" t="s">
        <v>5</v>
      </c>
      <c r="C77" s="10">
        <f>'Plan B Eligibilit by Elementary'!C209</f>
        <v>16</v>
      </c>
      <c r="D77" s="13">
        <f t="shared" ref="D77" si="0">C77/$C$83</f>
        <v>0.22535211267605634</v>
      </c>
    </row>
    <row r="78" spans="1:4" x14ac:dyDescent="0.25">
      <c r="A78" s="141"/>
      <c r="B78" s="16" t="s">
        <v>6</v>
      </c>
      <c r="C78" s="10" t="str">
        <f>'Plan B Eligibilit by Elementary'!C210</f>
        <v>&lt;10</v>
      </c>
      <c r="D78" s="13" t="s">
        <v>91</v>
      </c>
    </row>
    <row r="79" spans="1:4" x14ac:dyDescent="0.25">
      <c r="A79" s="141"/>
      <c r="B79" s="16" t="s">
        <v>7</v>
      </c>
      <c r="C79" s="10" t="str">
        <f>'Plan B Eligibilit by Elementary'!C211</f>
        <v>&lt;10</v>
      </c>
      <c r="D79" s="13" t="s">
        <v>91</v>
      </c>
    </row>
    <row r="80" spans="1:4" x14ac:dyDescent="0.25">
      <c r="A80" s="141"/>
      <c r="B80" s="16" t="s">
        <v>8</v>
      </c>
      <c r="C80" s="10" t="s">
        <v>73</v>
      </c>
      <c r="D80" s="13" t="s">
        <v>91</v>
      </c>
    </row>
    <row r="81" spans="1:4" x14ac:dyDescent="0.25">
      <c r="A81" s="141"/>
      <c r="B81" s="16" t="s">
        <v>9</v>
      </c>
      <c r="C81" s="10"/>
      <c r="D81" s="13"/>
    </row>
    <row r="82" spans="1:4" x14ac:dyDescent="0.25">
      <c r="A82" s="141"/>
      <c r="B82" s="16" t="s">
        <v>10</v>
      </c>
      <c r="C82" s="10"/>
      <c r="D82" s="13"/>
    </row>
    <row r="83" spans="1:4" x14ac:dyDescent="0.25">
      <c r="A83" s="141"/>
      <c r="B83" s="52" t="s">
        <v>11</v>
      </c>
      <c r="C83" s="180">
        <f>'Plan B Eligibilit by Elementary'!C215:D215</f>
        <v>71</v>
      </c>
      <c r="D83" s="181"/>
    </row>
    <row r="84" spans="1:4" x14ac:dyDescent="0.25">
      <c r="A84" s="141"/>
      <c r="B84" s="28" t="s">
        <v>14</v>
      </c>
      <c r="C84" s="10" t="s">
        <v>91</v>
      </c>
      <c r="D84" s="14" t="s">
        <v>91</v>
      </c>
    </row>
    <row r="85" spans="1:4" ht="15.75" thickBot="1" x14ac:dyDescent="0.3">
      <c r="A85" s="179"/>
      <c r="B85" s="39" t="s">
        <v>15</v>
      </c>
      <c r="C85" s="37">
        <f>C76-C77</f>
        <v>26</v>
      </c>
      <c r="D85" s="38">
        <f>D76-D77</f>
        <v>0.36619718309859151</v>
      </c>
    </row>
    <row r="86" spans="1:4" ht="15.75" thickBot="1" x14ac:dyDescent="0.3">
      <c r="A86" s="169" t="s">
        <v>83</v>
      </c>
      <c r="B86" s="170"/>
      <c r="C86" s="170"/>
      <c r="D86" s="171"/>
    </row>
    <row r="87" spans="1:4" ht="30" customHeight="1" thickBot="1" x14ac:dyDescent="0.3">
      <c r="A87" s="242" t="s">
        <v>71</v>
      </c>
      <c r="B87" s="243"/>
      <c r="C87" s="243"/>
      <c r="D87" s="244"/>
    </row>
  </sheetData>
  <mergeCells count="30">
    <mergeCell ref="C13:D13"/>
    <mergeCell ref="C14:D14"/>
    <mergeCell ref="C60:D60"/>
    <mergeCell ref="C37:D37"/>
    <mergeCell ref="C38:D38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6" customWidth="1"/>
    <col min="4" max="4" width="15.7109375" customWidth="1"/>
    <col min="5" max="14" width="8" customWidth="1"/>
  </cols>
  <sheetData>
    <row r="1" spans="1:4" ht="15" customHeight="1" x14ac:dyDescent="0.25">
      <c r="A1" s="155" t="s">
        <v>16</v>
      </c>
      <c r="B1" s="123" t="s">
        <v>85</v>
      </c>
      <c r="C1" s="90" t="s">
        <v>92</v>
      </c>
      <c r="D1" s="92"/>
    </row>
    <row r="2" spans="1:4" x14ac:dyDescent="0.25">
      <c r="A2" s="156"/>
      <c r="B2" s="124"/>
      <c r="C2" s="93"/>
      <c r="D2" s="95"/>
    </row>
    <row r="3" spans="1:4" ht="15.75" thickBot="1" x14ac:dyDescent="0.3">
      <c r="A3" s="156"/>
      <c r="B3" s="158"/>
      <c r="C3" s="96"/>
      <c r="D3" s="98"/>
    </row>
    <row r="4" spans="1:4" ht="15.75" customHeight="1" thickBot="1" x14ac:dyDescent="0.3">
      <c r="A4" s="157"/>
      <c r="B4" s="44" t="s">
        <v>0</v>
      </c>
      <c r="C4" s="42" t="s">
        <v>62</v>
      </c>
      <c r="D4" s="43" t="s">
        <v>72</v>
      </c>
    </row>
    <row r="5" spans="1:4" x14ac:dyDescent="0.25">
      <c r="A5" s="186" t="s">
        <v>37</v>
      </c>
      <c r="B5" s="21" t="s">
        <v>4</v>
      </c>
      <c r="C5" s="26"/>
      <c r="D5" s="12"/>
    </row>
    <row r="6" spans="1:4" x14ac:dyDescent="0.25">
      <c r="A6" s="187"/>
      <c r="B6" s="22" t="s">
        <v>5</v>
      </c>
      <c r="C6" s="10"/>
      <c r="D6" s="13"/>
    </row>
    <row r="7" spans="1:4" x14ac:dyDescent="0.25">
      <c r="A7" s="187"/>
      <c r="B7" s="22" t="s">
        <v>6</v>
      </c>
      <c r="C7" s="10"/>
      <c r="D7" s="13"/>
    </row>
    <row r="8" spans="1:4" x14ac:dyDescent="0.25">
      <c r="A8" s="187"/>
      <c r="B8" s="22" t="s">
        <v>7</v>
      </c>
      <c r="C8" s="10"/>
      <c r="D8" s="13"/>
    </row>
    <row r="9" spans="1:4" x14ac:dyDescent="0.25">
      <c r="A9" s="187"/>
      <c r="B9" s="22" t="s">
        <v>8</v>
      </c>
      <c r="C9" s="10"/>
      <c r="D9" s="13"/>
    </row>
    <row r="10" spans="1:4" x14ac:dyDescent="0.25">
      <c r="A10" s="187"/>
      <c r="B10" s="22" t="s">
        <v>9</v>
      </c>
      <c r="C10" s="10"/>
      <c r="D10" s="13"/>
    </row>
    <row r="11" spans="1:4" x14ac:dyDescent="0.25">
      <c r="A11" s="187"/>
      <c r="B11" s="22" t="s">
        <v>10</v>
      </c>
      <c r="C11" s="10"/>
      <c r="D11" s="13"/>
    </row>
    <row r="12" spans="1:4" x14ac:dyDescent="0.25">
      <c r="A12" s="187"/>
      <c r="B12" s="47" t="s">
        <v>47</v>
      </c>
      <c r="C12" s="159"/>
      <c r="D12" s="160"/>
    </row>
    <row r="13" spans="1:4" x14ac:dyDescent="0.25">
      <c r="A13" s="187"/>
      <c r="B13" s="23" t="s">
        <v>19</v>
      </c>
      <c r="C13" s="172">
        <f>C$84</f>
        <v>21</v>
      </c>
      <c r="D13" s="173"/>
    </row>
    <row r="14" spans="1:4" x14ac:dyDescent="0.25">
      <c r="A14" s="187"/>
      <c r="B14" s="48" t="s">
        <v>11</v>
      </c>
      <c r="C14" s="174">
        <f>C$201</f>
        <v>71</v>
      </c>
      <c r="D14" s="175"/>
    </row>
    <row r="15" spans="1:4" x14ac:dyDescent="0.25">
      <c r="A15" s="187"/>
      <c r="B15" s="24" t="s">
        <v>14</v>
      </c>
      <c r="C15" s="10"/>
      <c r="D15" s="14"/>
    </row>
    <row r="16" spans="1:4" ht="15.75" thickBot="1" x14ac:dyDescent="0.3">
      <c r="A16" s="188"/>
      <c r="B16" s="25" t="s">
        <v>15</v>
      </c>
      <c r="C16" s="11"/>
      <c r="D16" s="18"/>
    </row>
    <row r="17" spans="1:4" x14ac:dyDescent="0.25">
      <c r="A17" s="183">
        <v>1</v>
      </c>
      <c r="B17" s="21" t="s">
        <v>4</v>
      </c>
      <c r="C17" s="26"/>
      <c r="D17" s="12"/>
    </row>
    <row r="18" spans="1:4" x14ac:dyDescent="0.25">
      <c r="A18" s="184"/>
      <c r="B18" s="22" t="s">
        <v>5</v>
      </c>
      <c r="C18" s="10"/>
      <c r="D18" s="13"/>
    </row>
    <row r="19" spans="1:4" x14ac:dyDescent="0.25">
      <c r="A19" s="184"/>
      <c r="B19" s="22" t="s">
        <v>6</v>
      </c>
      <c r="C19" s="10"/>
      <c r="D19" s="13"/>
    </row>
    <row r="20" spans="1:4" x14ac:dyDescent="0.25">
      <c r="A20" s="184"/>
      <c r="B20" s="22" t="s">
        <v>7</v>
      </c>
      <c r="C20" s="10"/>
      <c r="D20" s="13"/>
    </row>
    <row r="21" spans="1:4" x14ac:dyDescent="0.25">
      <c r="A21" s="184"/>
      <c r="B21" s="22" t="s">
        <v>8</v>
      </c>
      <c r="C21" s="10"/>
      <c r="D21" s="13"/>
    </row>
    <row r="22" spans="1:4" x14ac:dyDescent="0.25">
      <c r="A22" s="184"/>
      <c r="B22" s="22" t="s">
        <v>9</v>
      </c>
      <c r="C22" s="10"/>
      <c r="D22" s="13"/>
    </row>
    <row r="23" spans="1:4" x14ac:dyDescent="0.25">
      <c r="A23" s="184"/>
      <c r="B23" s="22" t="s">
        <v>10</v>
      </c>
      <c r="C23" s="10"/>
      <c r="D23" s="13"/>
    </row>
    <row r="24" spans="1:4" x14ac:dyDescent="0.25">
      <c r="A24" s="184"/>
      <c r="B24" s="47" t="s">
        <v>48</v>
      </c>
      <c r="C24" s="159"/>
      <c r="D24" s="160"/>
    </row>
    <row r="25" spans="1:4" x14ac:dyDescent="0.25">
      <c r="A25" s="184"/>
      <c r="B25" s="23" t="s">
        <v>19</v>
      </c>
      <c r="C25" s="172">
        <f>C$84</f>
        <v>21</v>
      </c>
      <c r="D25" s="173"/>
    </row>
    <row r="26" spans="1:4" x14ac:dyDescent="0.25">
      <c r="A26" s="184"/>
      <c r="B26" s="48" t="s">
        <v>11</v>
      </c>
      <c r="C26" s="174">
        <f>C$201</f>
        <v>71</v>
      </c>
      <c r="D26" s="175"/>
    </row>
    <row r="27" spans="1:4" x14ac:dyDescent="0.25">
      <c r="A27" s="184"/>
      <c r="B27" s="24" t="s">
        <v>14</v>
      </c>
      <c r="C27" s="10"/>
      <c r="D27" s="14"/>
    </row>
    <row r="28" spans="1:4" ht="15.75" thickBot="1" x14ac:dyDescent="0.3">
      <c r="A28" s="185"/>
      <c r="B28" s="25" t="s">
        <v>15</v>
      </c>
      <c r="C28" s="11"/>
      <c r="D28" s="18"/>
    </row>
    <row r="29" spans="1:4" x14ac:dyDescent="0.25">
      <c r="A29" s="186">
        <v>2</v>
      </c>
      <c r="B29" s="21" t="s">
        <v>4</v>
      </c>
      <c r="C29" s="26" t="s">
        <v>73</v>
      </c>
      <c r="D29" s="12" t="s">
        <v>91</v>
      </c>
    </row>
    <row r="30" spans="1:4" x14ac:dyDescent="0.25">
      <c r="A30" s="187"/>
      <c r="B30" s="22" t="s">
        <v>5</v>
      </c>
      <c r="C30" s="10" t="s">
        <v>73</v>
      </c>
      <c r="D30" s="13" t="s">
        <v>91</v>
      </c>
    </row>
    <row r="31" spans="1:4" x14ac:dyDescent="0.25">
      <c r="A31" s="187"/>
      <c r="B31" s="22" t="s">
        <v>6</v>
      </c>
      <c r="C31" s="10" t="s">
        <v>73</v>
      </c>
      <c r="D31" s="13" t="s">
        <v>91</v>
      </c>
    </row>
    <row r="32" spans="1:4" x14ac:dyDescent="0.25">
      <c r="A32" s="187"/>
      <c r="B32" s="22" t="s">
        <v>7</v>
      </c>
      <c r="C32" s="10"/>
      <c r="D32" s="13"/>
    </row>
    <row r="33" spans="1:4" x14ac:dyDescent="0.25">
      <c r="A33" s="187"/>
      <c r="B33" s="22" t="s">
        <v>8</v>
      </c>
      <c r="C33" s="10"/>
      <c r="D33" s="13"/>
    </row>
    <row r="34" spans="1:4" x14ac:dyDescent="0.25">
      <c r="A34" s="187"/>
      <c r="B34" s="22" t="s">
        <v>9</v>
      </c>
      <c r="C34" s="10"/>
      <c r="D34" s="13"/>
    </row>
    <row r="35" spans="1:4" x14ac:dyDescent="0.25">
      <c r="A35" s="187"/>
      <c r="B35" s="22" t="s">
        <v>10</v>
      </c>
      <c r="C35" s="10"/>
      <c r="D35" s="13"/>
    </row>
    <row r="36" spans="1:4" x14ac:dyDescent="0.25">
      <c r="A36" s="187"/>
      <c r="B36" s="47" t="s">
        <v>49</v>
      </c>
      <c r="C36" s="159" t="s">
        <v>73</v>
      </c>
      <c r="D36" s="160"/>
    </row>
    <row r="37" spans="1:4" x14ac:dyDescent="0.25">
      <c r="A37" s="187"/>
      <c r="B37" s="23" t="s">
        <v>19</v>
      </c>
      <c r="C37" s="172">
        <f>C$84</f>
        <v>21</v>
      </c>
      <c r="D37" s="173"/>
    </row>
    <row r="38" spans="1:4" x14ac:dyDescent="0.25">
      <c r="A38" s="187"/>
      <c r="B38" s="48" t="s">
        <v>11</v>
      </c>
      <c r="C38" s="174">
        <f>C$201</f>
        <v>71</v>
      </c>
      <c r="D38" s="175"/>
    </row>
    <row r="39" spans="1:4" x14ac:dyDescent="0.25">
      <c r="A39" s="187"/>
      <c r="B39" s="24" t="s">
        <v>14</v>
      </c>
      <c r="C39" s="10" t="s">
        <v>91</v>
      </c>
      <c r="D39" s="14" t="s">
        <v>91</v>
      </c>
    </row>
    <row r="40" spans="1:4" ht="15.75" thickBot="1" x14ac:dyDescent="0.3">
      <c r="A40" s="188"/>
      <c r="B40" s="25" t="s">
        <v>15</v>
      </c>
      <c r="C40" s="11" t="s">
        <v>91</v>
      </c>
      <c r="D40" s="18" t="s">
        <v>91</v>
      </c>
    </row>
    <row r="41" spans="1:4" x14ac:dyDescent="0.25">
      <c r="A41" s="183">
        <v>3</v>
      </c>
      <c r="B41" s="29" t="s">
        <v>4</v>
      </c>
      <c r="C41" s="26" t="s">
        <v>73</v>
      </c>
      <c r="D41" s="12" t="s">
        <v>91</v>
      </c>
    </row>
    <row r="42" spans="1:4" x14ac:dyDescent="0.25">
      <c r="A42" s="184"/>
      <c r="B42" s="30" t="s">
        <v>5</v>
      </c>
      <c r="C42" s="10"/>
      <c r="D42" s="13"/>
    </row>
    <row r="43" spans="1:4" x14ac:dyDescent="0.25">
      <c r="A43" s="184"/>
      <c r="B43" s="30" t="s">
        <v>6</v>
      </c>
      <c r="C43" s="10" t="s">
        <v>73</v>
      </c>
      <c r="D43" s="13" t="s">
        <v>91</v>
      </c>
    </row>
    <row r="44" spans="1:4" x14ac:dyDescent="0.25">
      <c r="A44" s="184"/>
      <c r="B44" s="30" t="s">
        <v>7</v>
      </c>
      <c r="C44" s="10" t="s">
        <v>73</v>
      </c>
      <c r="D44" s="13" t="s">
        <v>91</v>
      </c>
    </row>
    <row r="45" spans="1:4" x14ac:dyDescent="0.25">
      <c r="A45" s="184"/>
      <c r="B45" s="30" t="s">
        <v>8</v>
      </c>
      <c r="C45" s="10" t="s">
        <v>73</v>
      </c>
      <c r="D45" s="13" t="s">
        <v>91</v>
      </c>
    </row>
    <row r="46" spans="1:4" x14ac:dyDescent="0.25">
      <c r="A46" s="184"/>
      <c r="B46" s="30" t="s">
        <v>9</v>
      </c>
      <c r="C46" s="10"/>
      <c r="D46" s="13"/>
    </row>
    <row r="47" spans="1:4" x14ac:dyDescent="0.25">
      <c r="A47" s="184"/>
      <c r="B47" s="30" t="s">
        <v>10</v>
      </c>
      <c r="C47" s="10"/>
      <c r="D47" s="13"/>
    </row>
    <row r="48" spans="1:4" x14ac:dyDescent="0.25">
      <c r="A48" s="184"/>
      <c r="B48" s="50" t="s">
        <v>50</v>
      </c>
      <c r="C48" s="159" t="s">
        <v>73</v>
      </c>
      <c r="D48" s="160"/>
    </row>
    <row r="49" spans="1:4" x14ac:dyDescent="0.25">
      <c r="A49" s="184"/>
      <c r="B49" s="31" t="s">
        <v>19</v>
      </c>
      <c r="C49" s="172">
        <f>C$84</f>
        <v>21</v>
      </c>
      <c r="D49" s="173"/>
    </row>
    <row r="50" spans="1:4" x14ac:dyDescent="0.25">
      <c r="A50" s="184"/>
      <c r="B50" s="49" t="s">
        <v>11</v>
      </c>
      <c r="C50" s="174">
        <f>C$201</f>
        <v>71</v>
      </c>
      <c r="D50" s="175"/>
    </row>
    <row r="51" spans="1:4" x14ac:dyDescent="0.25">
      <c r="A51" s="184"/>
      <c r="B51" s="32" t="s">
        <v>14</v>
      </c>
      <c r="C51" s="10" t="s">
        <v>91</v>
      </c>
      <c r="D51" s="14" t="s">
        <v>91</v>
      </c>
    </row>
    <row r="52" spans="1:4" ht="15.75" thickBot="1" x14ac:dyDescent="0.3">
      <c r="A52" s="185"/>
      <c r="B52" s="33" t="s">
        <v>15</v>
      </c>
      <c r="C52" s="11"/>
      <c r="D52" s="58"/>
    </row>
    <row r="53" spans="1:4" x14ac:dyDescent="0.25">
      <c r="A53" s="202">
        <v>4</v>
      </c>
      <c r="B53" s="29" t="s">
        <v>4</v>
      </c>
      <c r="C53" s="35" t="s">
        <v>73</v>
      </c>
      <c r="D53" s="12" t="s">
        <v>91</v>
      </c>
    </row>
    <row r="54" spans="1:4" x14ac:dyDescent="0.25">
      <c r="A54" s="203"/>
      <c r="B54" s="30" t="s">
        <v>5</v>
      </c>
      <c r="C54" s="19"/>
      <c r="D54" s="13"/>
    </row>
    <row r="55" spans="1:4" x14ac:dyDescent="0.25">
      <c r="A55" s="203"/>
      <c r="B55" s="30" t="s">
        <v>6</v>
      </c>
      <c r="C55" s="19" t="s">
        <v>73</v>
      </c>
      <c r="D55" s="13" t="s">
        <v>91</v>
      </c>
    </row>
    <row r="56" spans="1:4" x14ac:dyDescent="0.25">
      <c r="A56" s="203"/>
      <c r="B56" s="30" t="s">
        <v>7</v>
      </c>
      <c r="C56" s="19"/>
      <c r="D56" s="13"/>
    </row>
    <row r="57" spans="1:4" x14ac:dyDescent="0.25">
      <c r="A57" s="203"/>
      <c r="B57" s="30" t="s">
        <v>8</v>
      </c>
      <c r="C57" s="19"/>
      <c r="D57" s="13"/>
    </row>
    <row r="58" spans="1:4" x14ac:dyDescent="0.25">
      <c r="A58" s="203"/>
      <c r="B58" s="30" t="s">
        <v>9</v>
      </c>
      <c r="C58" s="19"/>
      <c r="D58" s="13"/>
    </row>
    <row r="59" spans="1:4" x14ac:dyDescent="0.25">
      <c r="A59" s="203"/>
      <c r="B59" s="30" t="s">
        <v>10</v>
      </c>
      <c r="C59" s="19"/>
      <c r="D59" s="13"/>
    </row>
    <row r="60" spans="1:4" x14ac:dyDescent="0.25">
      <c r="A60" s="203"/>
      <c r="B60" s="50" t="s">
        <v>51</v>
      </c>
      <c r="C60" s="198" t="s">
        <v>73</v>
      </c>
      <c r="D60" s="160"/>
    </row>
    <row r="61" spans="1:4" x14ac:dyDescent="0.25">
      <c r="A61" s="203"/>
      <c r="B61" s="31" t="s">
        <v>19</v>
      </c>
      <c r="C61" s="205">
        <f>C$84</f>
        <v>21</v>
      </c>
      <c r="D61" s="173"/>
    </row>
    <row r="62" spans="1:4" x14ac:dyDescent="0.25">
      <c r="A62" s="203"/>
      <c r="B62" s="49" t="s">
        <v>11</v>
      </c>
      <c r="C62" s="206">
        <f>C$201</f>
        <v>71</v>
      </c>
      <c r="D62" s="175"/>
    </row>
    <row r="63" spans="1:4" x14ac:dyDescent="0.25">
      <c r="A63" s="203"/>
      <c r="B63" s="32" t="s">
        <v>14</v>
      </c>
      <c r="C63" s="19" t="s">
        <v>91</v>
      </c>
      <c r="D63" s="14" t="s">
        <v>91</v>
      </c>
    </row>
    <row r="64" spans="1:4" ht="15.75" thickBot="1" x14ac:dyDescent="0.3">
      <c r="A64" s="204"/>
      <c r="B64" s="33" t="s">
        <v>15</v>
      </c>
      <c r="C64" s="20"/>
      <c r="D64" s="41"/>
    </row>
    <row r="65" spans="1:4" x14ac:dyDescent="0.25">
      <c r="A65" s="199">
        <v>5</v>
      </c>
      <c r="B65" s="53" t="s">
        <v>4</v>
      </c>
      <c r="C65" s="75" t="s">
        <v>73</v>
      </c>
      <c r="D65" s="54" t="s">
        <v>91</v>
      </c>
    </row>
    <row r="66" spans="1:4" x14ac:dyDescent="0.25">
      <c r="A66" s="200"/>
      <c r="B66" s="22" t="s">
        <v>5</v>
      </c>
      <c r="C66" s="10" t="s">
        <v>73</v>
      </c>
      <c r="D66" s="13" t="s">
        <v>91</v>
      </c>
    </row>
    <row r="67" spans="1:4" x14ac:dyDescent="0.25">
      <c r="A67" s="200"/>
      <c r="B67" s="22" t="s">
        <v>6</v>
      </c>
      <c r="C67" s="10"/>
      <c r="D67" s="13"/>
    </row>
    <row r="68" spans="1:4" x14ac:dyDescent="0.25">
      <c r="A68" s="200"/>
      <c r="B68" s="22" t="s">
        <v>7</v>
      </c>
      <c r="C68" s="10"/>
      <c r="D68" s="13"/>
    </row>
    <row r="69" spans="1:4" x14ac:dyDescent="0.25">
      <c r="A69" s="200"/>
      <c r="B69" s="22" t="s">
        <v>8</v>
      </c>
      <c r="C69" s="10"/>
      <c r="D69" s="13"/>
    </row>
    <row r="70" spans="1:4" x14ac:dyDescent="0.25">
      <c r="A70" s="200"/>
      <c r="B70" s="22" t="s">
        <v>9</v>
      </c>
      <c r="C70" s="10"/>
      <c r="D70" s="13"/>
    </row>
    <row r="71" spans="1:4" x14ac:dyDescent="0.25">
      <c r="A71" s="200"/>
      <c r="B71" s="22" t="s">
        <v>10</v>
      </c>
      <c r="C71" s="10"/>
      <c r="D71" s="13"/>
    </row>
    <row r="72" spans="1:4" x14ac:dyDescent="0.25">
      <c r="A72" s="200"/>
      <c r="B72" s="47" t="s">
        <v>52</v>
      </c>
      <c r="C72" s="159" t="s">
        <v>73</v>
      </c>
      <c r="D72" s="160"/>
    </row>
    <row r="73" spans="1:4" x14ac:dyDescent="0.25">
      <c r="A73" s="200"/>
      <c r="B73" s="23" t="s">
        <v>19</v>
      </c>
      <c r="C73" s="172">
        <f>C$84</f>
        <v>21</v>
      </c>
      <c r="D73" s="173"/>
    </row>
    <row r="74" spans="1:4" x14ac:dyDescent="0.25">
      <c r="A74" s="200"/>
      <c r="B74" s="48" t="s">
        <v>11</v>
      </c>
      <c r="C74" s="174">
        <f>C$201</f>
        <v>71</v>
      </c>
      <c r="D74" s="175"/>
    </row>
    <row r="75" spans="1:4" x14ac:dyDescent="0.25">
      <c r="A75" s="200"/>
      <c r="B75" s="24" t="s">
        <v>14</v>
      </c>
      <c r="C75" s="10"/>
      <c r="D75" s="14"/>
    </row>
    <row r="76" spans="1:4" ht="15.75" thickBot="1" x14ac:dyDescent="0.3">
      <c r="A76" s="201"/>
      <c r="B76" s="25" t="s">
        <v>15</v>
      </c>
      <c r="C76" s="11" t="s">
        <v>91</v>
      </c>
      <c r="D76" s="18" t="s">
        <v>91</v>
      </c>
    </row>
    <row r="77" spans="1:4" x14ac:dyDescent="0.25">
      <c r="A77" s="165" t="s">
        <v>30</v>
      </c>
      <c r="B77" s="21" t="s">
        <v>4</v>
      </c>
      <c r="C77" s="26">
        <f>'Plan B Eligibilit by Elementary'!C197</f>
        <v>13</v>
      </c>
      <c r="D77" s="12">
        <f>C77/$C$84</f>
        <v>0.61904761904761907</v>
      </c>
    </row>
    <row r="78" spans="1:4" x14ac:dyDescent="0.25">
      <c r="A78" s="166"/>
      <c r="B78" s="22" t="s">
        <v>5</v>
      </c>
      <c r="C78" s="10" t="str">
        <f>'Plan B Eligibilit by Elementary'!C198</f>
        <v>&lt;10</v>
      </c>
      <c r="D78" s="13" t="s">
        <v>91</v>
      </c>
    </row>
    <row r="79" spans="1:4" x14ac:dyDescent="0.25">
      <c r="A79" s="166"/>
      <c r="B79" s="22" t="s">
        <v>6</v>
      </c>
      <c r="C79" s="10" t="str">
        <f>'Plan B Eligibilit by Elementary'!C199</f>
        <v>&lt;10</v>
      </c>
      <c r="D79" s="13" t="s">
        <v>91</v>
      </c>
    </row>
    <row r="80" spans="1:4" x14ac:dyDescent="0.25">
      <c r="A80" s="166"/>
      <c r="B80" s="22" t="s">
        <v>7</v>
      </c>
      <c r="C80" s="10" t="str">
        <f>'Plan B Eligibilit by Elementary'!C200</f>
        <v>&lt;10</v>
      </c>
      <c r="D80" s="13" t="s">
        <v>91</v>
      </c>
    </row>
    <row r="81" spans="1:4" x14ac:dyDescent="0.25">
      <c r="A81" s="166"/>
      <c r="B81" s="22" t="s">
        <v>8</v>
      </c>
      <c r="C81" s="10" t="s">
        <v>73</v>
      </c>
      <c r="D81" s="13" t="s">
        <v>91</v>
      </c>
    </row>
    <row r="82" spans="1:4" x14ac:dyDescent="0.25">
      <c r="A82" s="166"/>
      <c r="B82" s="22" t="s">
        <v>9</v>
      </c>
      <c r="C82" s="10"/>
      <c r="D82" s="13"/>
    </row>
    <row r="83" spans="1:4" x14ac:dyDescent="0.25">
      <c r="A83" s="166"/>
      <c r="B83" s="22" t="s">
        <v>10</v>
      </c>
      <c r="C83" s="10"/>
      <c r="D83" s="13"/>
    </row>
    <row r="84" spans="1:4" x14ac:dyDescent="0.25">
      <c r="A84" s="166"/>
      <c r="B84" s="23" t="s">
        <v>19</v>
      </c>
      <c r="C84" s="172">
        <f>'Plan B Eligibilit by Elementary'!C204:D204</f>
        <v>21</v>
      </c>
      <c r="D84" s="173"/>
    </row>
    <row r="85" spans="1:4" x14ac:dyDescent="0.25">
      <c r="A85" s="166"/>
      <c r="B85" s="48" t="s">
        <v>11</v>
      </c>
      <c r="C85" s="174">
        <f>C$201</f>
        <v>71</v>
      </c>
      <c r="D85" s="175"/>
    </row>
    <row r="86" spans="1:4" x14ac:dyDescent="0.25">
      <c r="A86" s="166"/>
      <c r="B86" s="24" t="s">
        <v>14</v>
      </c>
      <c r="C86" s="10" t="s">
        <v>91</v>
      </c>
      <c r="D86" s="14" t="s">
        <v>91</v>
      </c>
    </row>
    <row r="87" spans="1:4" ht="15.75" thickBot="1" x14ac:dyDescent="0.3">
      <c r="A87" s="167"/>
      <c r="B87" s="25" t="s">
        <v>15</v>
      </c>
      <c r="C87" s="11" t="s">
        <v>91</v>
      </c>
      <c r="D87" s="18" t="s">
        <v>91</v>
      </c>
    </row>
    <row r="88" spans="1:4" x14ac:dyDescent="0.25">
      <c r="A88" s="199">
        <v>6</v>
      </c>
      <c r="B88" s="21" t="s">
        <v>4</v>
      </c>
      <c r="C88" s="26" t="s">
        <v>73</v>
      </c>
      <c r="D88" s="12" t="s">
        <v>91</v>
      </c>
    </row>
    <row r="89" spans="1:4" x14ac:dyDescent="0.25">
      <c r="A89" s="200"/>
      <c r="B89" s="22" t="s">
        <v>5</v>
      </c>
      <c r="C89" s="10" t="s">
        <v>73</v>
      </c>
      <c r="D89" s="13" t="s">
        <v>91</v>
      </c>
    </row>
    <row r="90" spans="1:4" x14ac:dyDescent="0.25">
      <c r="A90" s="200"/>
      <c r="B90" s="22" t="s">
        <v>6</v>
      </c>
      <c r="C90" s="10" t="s">
        <v>73</v>
      </c>
      <c r="D90" s="13" t="s">
        <v>91</v>
      </c>
    </row>
    <row r="91" spans="1:4" x14ac:dyDescent="0.25">
      <c r="A91" s="200"/>
      <c r="B91" s="22" t="s">
        <v>7</v>
      </c>
      <c r="C91" s="10"/>
      <c r="D91" s="13"/>
    </row>
    <row r="92" spans="1:4" x14ac:dyDescent="0.25">
      <c r="A92" s="200"/>
      <c r="B92" s="22" t="s">
        <v>8</v>
      </c>
      <c r="C92" s="10" t="s">
        <v>73</v>
      </c>
      <c r="D92" s="13" t="s">
        <v>91</v>
      </c>
    </row>
    <row r="93" spans="1:4" x14ac:dyDescent="0.25">
      <c r="A93" s="200"/>
      <c r="B93" s="22" t="s">
        <v>9</v>
      </c>
      <c r="C93" s="10"/>
      <c r="D93" s="13"/>
    </row>
    <row r="94" spans="1:4" x14ac:dyDescent="0.25">
      <c r="A94" s="200"/>
      <c r="B94" s="22" t="s">
        <v>10</v>
      </c>
      <c r="C94" s="10"/>
      <c r="D94" s="13"/>
    </row>
    <row r="95" spans="1:4" x14ac:dyDescent="0.25">
      <c r="A95" s="200"/>
      <c r="B95" s="47" t="s">
        <v>53</v>
      </c>
      <c r="C95" s="159">
        <v>10</v>
      </c>
      <c r="D95" s="160"/>
    </row>
    <row r="96" spans="1:4" x14ac:dyDescent="0.25">
      <c r="A96" s="200"/>
      <c r="B96" s="23" t="s">
        <v>31</v>
      </c>
      <c r="C96" s="172">
        <f>C$131</f>
        <v>30</v>
      </c>
      <c r="D96" s="173"/>
    </row>
    <row r="97" spans="1:4" x14ac:dyDescent="0.25">
      <c r="A97" s="200"/>
      <c r="B97" s="48" t="s">
        <v>11</v>
      </c>
      <c r="C97" s="174">
        <f>C$201</f>
        <v>71</v>
      </c>
      <c r="D97" s="175"/>
    </row>
    <row r="98" spans="1:4" x14ac:dyDescent="0.25">
      <c r="A98" s="200"/>
      <c r="B98" s="24" t="s">
        <v>14</v>
      </c>
      <c r="C98" s="10" t="s">
        <v>91</v>
      </c>
      <c r="D98" s="14" t="s">
        <v>91</v>
      </c>
    </row>
    <row r="99" spans="1:4" ht="15.75" thickBot="1" x14ac:dyDescent="0.3">
      <c r="A99" s="201"/>
      <c r="B99" s="25" t="s">
        <v>15</v>
      </c>
      <c r="C99" s="11" t="s">
        <v>91</v>
      </c>
      <c r="D99" s="18" t="s">
        <v>91</v>
      </c>
    </row>
    <row r="100" spans="1:4" x14ac:dyDescent="0.25">
      <c r="A100" s="189">
        <v>7</v>
      </c>
      <c r="B100" s="21" t="s">
        <v>4</v>
      </c>
      <c r="C100" s="26" t="s">
        <v>73</v>
      </c>
      <c r="D100" s="12" t="s">
        <v>91</v>
      </c>
    </row>
    <row r="101" spans="1:4" x14ac:dyDescent="0.25">
      <c r="A101" s="190"/>
      <c r="B101" s="22" t="s">
        <v>5</v>
      </c>
      <c r="C101" s="10"/>
      <c r="D101" s="13"/>
    </row>
    <row r="102" spans="1:4" x14ac:dyDescent="0.25">
      <c r="A102" s="190"/>
      <c r="B102" s="22" t="s">
        <v>6</v>
      </c>
      <c r="C102" s="10" t="s">
        <v>73</v>
      </c>
      <c r="D102" s="13" t="s">
        <v>91</v>
      </c>
    </row>
    <row r="103" spans="1:4" x14ac:dyDescent="0.25">
      <c r="A103" s="190"/>
      <c r="B103" s="22" t="s">
        <v>7</v>
      </c>
      <c r="C103" s="10"/>
      <c r="D103" s="13"/>
    </row>
    <row r="104" spans="1:4" x14ac:dyDescent="0.25">
      <c r="A104" s="190"/>
      <c r="B104" s="22" t="s">
        <v>8</v>
      </c>
      <c r="C104" s="10" t="s">
        <v>73</v>
      </c>
      <c r="D104" s="13" t="s">
        <v>91</v>
      </c>
    </row>
    <row r="105" spans="1:4" x14ac:dyDescent="0.25">
      <c r="A105" s="190"/>
      <c r="B105" s="22" t="s">
        <v>9</v>
      </c>
      <c r="C105" s="10"/>
      <c r="D105" s="13"/>
    </row>
    <row r="106" spans="1:4" x14ac:dyDescent="0.25">
      <c r="A106" s="190"/>
      <c r="B106" s="22" t="s">
        <v>10</v>
      </c>
      <c r="C106" s="10"/>
      <c r="D106" s="13"/>
    </row>
    <row r="107" spans="1:4" x14ac:dyDescent="0.25">
      <c r="A107" s="190"/>
      <c r="B107" s="47" t="s">
        <v>54</v>
      </c>
      <c r="C107" s="159">
        <v>11</v>
      </c>
      <c r="D107" s="160"/>
    </row>
    <row r="108" spans="1:4" x14ac:dyDescent="0.25">
      <c r="A108" s="190"/>
      <c r="B108" s="23" t="s">
        <v>31</v>
      </c>
      <c r="C108" s="172">
        <f>C$131</f>
        <v>30</v>
      </c>
      <c r="D108" s="173"/>
    </row>
    <row r="109" spans="1:4" x14ac:dyDescent="0.25">
      <c r="A109" s="190"/>
      <c r="B109" s="48" t="s">
        <v>11</v>
      </c>
      <c r="C109" s="174">
        <f>C$201</f>
        <v>71</v>
      </c>
      <c r="D109" s="175"/>
    </row>
    <row r="110" spans="1:4" x14ac:dyDescent="0.25">
      <c r="A110" s="190"/>
      <c r="B110" s="24" t="s">
        <v>14</v>
      </c>
      <c r="C110" s="10" t="s">
        <v>91</v>
      </c>
      <c r="D110" s="14" t="s">
        <v>91</v>
      </c>
    </row>
    <row r="111" spans="1:4" ht="15.75" thickBot="1" x14ac:dyDescent="0.3">
      <c r="A111" s="191"/>
      <c r="B111" s="25" t="s">
        <v>15</v>
      </c>
      <c r="C111" s="11"/>
      <c r="D111" s="18"/>
    </row>
    <row r="112" spans="1:4" x14ac:dyDescent="0.25">
      <c r="A112" s="199">
        <v>8</v>
      </c>
      <c r="B112" s="21" t="s">
        <v>4</v>
      </c>
      <c r="C112" s="26" t="s">
        <v>73</v>
      </c>
      <c r="D112" s="12" t="s">
        <v>91</v>
      </c>
    </row>
    <row r="113" spans="1:4" x14ac:dyDescent="0.25">
      <c r="A113" s="200"/>
      <c r="B113" s="22" t="s">
        <v>5</v>
      </c>
      <c r="C113" s="10" t="s">
        <v>73</v>
      </c>
      <c r="D113" s="13" t="s">
        <v>91</v>
      </c>
    </row>
    <row r="114" spans="1:4" x14ac:dyDescent="0.25">
      <c r="A114" s="200"/>
      <c r="B114" s="22" t="s">
        <v>6</v>
      </c>
      <c r="C114" s="10"/>
      <c r="D114" s="13"/>
    </row>
    <row r="115" spans="1:4" x14ac:dyDescent="0.25">
      <c r="A115" s="200"/>
      <c r="B115" s="22" t="s">
        <v>7</v>
      </c>
      <c r="C115" s="10" t="s">
        <v>73</v>
      </c>
      <c r="D115" s="13" t="s">
        <v>91</v>
      </c>
    </row>
    <row r="116" spans="1:4" x14ac:dyDescent="0.25">
      <c r="A116" s="200"/>
      <c r="B116" s="22" t="s">
        <v>8</v>
      </c>
      <c r="C116" s="10"/>
      <c r="D116" s="13"/>
    </row>
    <row r="117" spans="1:4" x14ac:dyDescent="0.25">
      <c r="A117" s="200"/>
      <c r="B117" s="22" t="s">
        <v>9</v>
      </c>
      <c r="C117" s="10"/>
      <c r="D117" s="13"/>
    </row>
    <row r="118" spans="1:4" x14ac:dyDescent="0.25">
      <c r="A118" s="200"/>
      <c r="B118" s="22" t="s">
        <v>10</v>
      </c>
      <c r="C118" s="10"/>
      <c r="D118" s="13"/>
    </row>
    <row r="119" spans="1:4" x14ac:dyDescent="0.25">
      <c r="A119" s="200"/>
      <c r="B119" s="47" t="s">
        <v>55</v>
      </c>
      <c r="C119" s="159" t="s">
        <v>73</v>
      </c>
      <c r="D119" s="160"/>
    </row>
    <row r="120" spans="1:4" x14ac:dyDescent="0.25">
      <c r="A120" s="200"/>
      <c r="B120" s="23" t="s">
        <v>31</v>
      </c>
      <c r="C120" s="172">
        <f>C$131</f>
        <v>30</v>
      </c>
      <c r="D120" s="173"/>
    </row>
    <row r="121" spans="1:4" x14ac:dyDescent="0.25">
      <c r="A121" s="200"/>
      <c r="B121" s="48" t="s">
        <v>11</v>
      </c>
      <c r="C121" s="174">
        <f>C$201</f>
        <v>71</v>
      </c>
      <c r="D121" s="175"/>
    </row>
    <row r="122" spans="1:4" x14ac:dyDescent="0.25">
      <c r="A122" s="200"/>
      <c r="B122" s="24" t="s">
        <v>14</v>
      </c>
      <c r="C122" s="10"/>
      <c r="D122" s="14"/>
    </row>
    <row r="123" spans="1:4" ht="15.75" thickBot="1" x14ac:dyDescent="0.3">
      <c r="A123" s="201"/>
      <c r="B123" s="25" t="s">
        <v>15</v>
      </c>
      <c r="C123" s="11" t="s">
        <v>91</v>
      </c>
      <c r="D123" s="18" t="s">
        <v>91</v>
      </c>
    </row>
    <row r="124" spans="1:4" x14ac:dyDescent="0.25">
      <c r="A124" s="165" t="s">
        <v>36</v>
      </c>
      <c r="B124" s="21" t="s">
        <v>4</v>
      </c>
      <c r="C124" s="26">
        <f>'Plan B Eligibility by Middle'!C101</f>
        <v>19</v>
      </c>
      <c r="D124" s="12">
        <f>C124/$C$131</f>
        <v>0.6333333333333333</v>
      </c>
    </row>
    <row r="125" spans="1:4" x14ac:dyDescent="0.25">
      <c r="A125" s="166"/>
      <c r="B125" s="22" t="s">
        <v>5</v>
      </c>
      <c r="C125" s="10" t="str">
        <f>'Plan B Eligibility by Middle'!C102</f>
        <v>&lt;10</v>
      </c>
      <c r="D125" s="13" t="s">
        <v>91</v>
      </c>
    </row>
    <row r="126" spans="1:4" x14ac:dyDescent="0.25">
      <c r="A126" s="166"/>
      <c r="B126" s="22" t="s">
        <v>6</v>
      </c>
      <c r="C126" s="10" t="str">
        <f>'Plan B Eligibility by Middle'!C103</f>
        <v>&lt;10</v>
      </c>
      <c r="D126" s="13" t="s">
        <v>91</v>
      </c>
    </row>
    <row r="127" spans="1:4" x14ac:dyDescent="0.25">
      <c r="A127" s="166"/>
      <c r="B127" s="22" t="s">
        <v>7</v>
      </c>
      <c r="C127" s="10" t="str">
        <f>'Plan B Eligibility by Middle'!C104</f>
        <v>&lt;10</v>
      </c>
      <c r="D127" s="13" t="s">
        <v>91</v>
      </c>
    </row>
    <row r="128" spans="1:4" x14ac:dyDescent="0.25">
      <c r="A128" s="166"/>
      <c r="B128" s="22" t="s">
        <v>8</v>
      </c>
      <c r="C128" s="10" t="str">
        <f>'Plan B Eligibility by Middle'!C105</f>
        <v>&lt;10</v>
      </c>
      <c r="D128" s="13" t="s">
        <v>91</v>
      </c>
    </row>
    <row r="129" spans="1:4" x14ac:dyDescent="0.25">
      <c r="A129" s="166"/>
      <c r="B129" s="22" t="s">
        <v>9</v>
      </c>
      <c r="C129" s="10"/>
      <c r="D129" s="13"/>
    </row>
    <row r="130" spans="1:4" x14ac:dyDescent="0.25">
      <c r="A130" s="166"/>
      <c r="B130" s="22" t="s">
        <v>10</v>
      </c>
      <c r="C130" s="10"/>
      <c r="D130" s="13"/>
    </row>
    <row r="131" spans="1:4" x14ac:dyDescent="0.25">
      <c r="A131" s="166"/>
      <c r="B131" s="23" t="s">
        <v>31</v>
      </c>
      <c r="C131" s="172">
        <f>'Plan B Eligibility by Middle'!C108:D108</f>
        <v>30</v>
      </c>
      <c r="D131" s="173"/>
    </row>
    <row r="132" spans="1:4" x14ac:dyDescent="0.25">
      <c r="A132" s="166"/>
      <c r="B132" s="48" t="s">
        <v>11</v>
      </c>
      <c r="C132" s="174">
        <f>C$201</f>
        <v>71</v>
      </c>
      <c r="D132" s="175"/>
    </row>
    <row r="133" spans="1:4" x14ac:dyDescent="0.25">
      <c r="A133" s="166"/>
      <c r="B133" s="24" t="s">
        <v>14</v>
      </c>
      <c r="C133" s="10" t="s">
        <v>91</v>
      </c>
      <c r="D133" s="14" t="s">
        <v>91</v>
      </c>
    </row>
    <row r="134" spans="1:4" ht="15.75" thickBot="1" x14ac:dyDescent="0.3">
      <c r="A134" s="167"/>
      <c r="B134" s="25" t="s">
        <v>15</v>
      </c>
      <c r="C134" s="11" t="s">
        <v>91</v>
      </c>
      <c r="D134" s="18" t="s">
        <v>91</v>
      </c>
    </row>
    <row r="135" spans="1:4" x14ac:dyDescent="0.25">
      <c r="A135" s="183">
        <v>9</v>
      </c>
      <c r="B135" s="21" t="s">
        <v>4</v>
      </c>
      <c r="C135" s="26" t="s">
        <v>73</v>
      </c>
      <c r="D135" s="12" t="s">
        <v>91</v>
      </c>
    </row>
    <row r="136" spans="1:4" x14ac:dyDescent="0.25">
      <c r="A136" s="184"/>
      <c r="B136" s="22" t="s">
        <v>5</v>
      </c>
      <c r="C136" s="10" t="s">
        <v>73</v>
      </c>
      <c r="D136" s="13" t="s">
        <v>91</v>
      </c>
    </row>
    <row r="137" spans="1:4" x14ac:dyDescent="0.25">
      <c r="A137" s="184"/>
      <c r="B137" s="22" t="s">
        <v>6</v>
      </c>
      <c r="C137" s="10" t="s">
        <v>73</v>
      </c>
      <c r="D137" s="13" t="s">
        <v>91</v>
      </c>
    </row>
    <row r="138" spans="1:4" x14ac:dyDescent="0.25">
      <c r="A138" s="184"/>
      <c r="B138" s="22" t="s">
        <v>7</v>
      </c>
      <c r="C138" s="10"/>
      <c r="D138" s="13"/>
    </row>
    <row r="139" spans="1:4" x14ac:dyDescent="0.25">
      <c r="A139" s="184"/>
      <c r="B139" s="22" t="s">
        <v>8</v>
      </c>
      <c r="C139" s="10"/>
      <c r="D139" s="13"/>
    </row>
    <row r="140" spans="1:4" x14ac:dyDescent="0.25">
      <c r="A140" s="184"/>
      <c r="B140" s="22" t="s">
        <v>9</v>
      </c>
      <c r="C140" s="10"/>
      <c r="D140" s="13"/>
    </row>
    <row r="141" spans="1:4" x14ac:dyDescent="0.25">
      <c r="A141" s="184"/>
      <c r="B141" s="22" t="s">
        <v>10</v>
      </c>
      <c r="C141" s="10"/>
      <c r="D141" s="13"/>
    </row>
    <row r="142" spans="1:4" x14ac:dyDescent="0.25">
      <c r="A142" s="184"/>
      <c r="B142" s="47" t="s">
        <v>56</v>
      </c>
      <c r="C142" s="159" t="s">
        <v>73</v>
      </c>
      <c r="D142" s="160"/>
    </row>
    <row r="143" spans="1:4" x14ac:dyDescent="0.25">
      <c r="A143" s="184"/>
      <c r="B143" s="23" t="s">
        <v>60</v>
      </c>
      <c r="C143" s="177">
        <f>C$190</f>
        <v>20</v>
      </c>
      <c r="D143" s="178"/>
    </row>
    <row r="144" spans="1:4" x14ac:dyDescent="0.25">
      <c r="A144" s="184"/>
      <c r="B144" s="48" t="s">
        <v>11</v>
      </c>
      <c r="C144" s="174">
        <f>C$201</f>
        <v>71</v>
      </c>
      <c r="D144" s="175"/>
    </row>
    <row r="145" spans="1:4" x14ac:dyDescent="0.25">
      <c r="A145" s="184"/>
      <c r="B145" s="24" t="s">
        <v>14</v>
      </c>
      <c r="C145" s="10" t="s">
        <v>91</v>
      </c>
      <c r="D145" s="14" t="s">
        <v>91</v>
      </c>
    </row>
    <row r="146" spans="1:4" ht="15.75" thickBot="1" x14ac:dyDescent="0.3">
      <c r="A146" s="185"/>
      <c r="B146" s="25" t="s">
        <v>15</v>
      </c>
      <c r="C146" s="11" t="s">
        <v>91</v>
      </c>
      <c r="D146" s="18" t="s">
        <v>91</v>
      </c>
    </row>
    <row r="147" spans="1:4" x14ac:dyDescent="0.25">
      <c r="A147" s="186">
        <v>10</v>
      </c>
      <c r="B147" s="21" t="s">
        <v>4</v>
      </c>
      <c r="C147" s="26" t="s">
        <v>73</v>
      </c>
      <c r="D147" s="12" t="s">
        <v>91</v>
      </c>
    </row>
    <row r="148" spans="1:4" x14ac:dyDescent="0.25">
      <c r="A148" s="187"/>
      <c r="B148" s="22" t="s">
        <v>5</v>
      </c>
      <c r="C148" s="10" t="s">
        <v>73</v>
      </c>
      <c r="D148" s="13" t="s">
        <v>91</v>
      </c>
    </row>
    <row r="149" spans="1:4" x14ac:dyDescent="0.25">
      <c r="A149" s="187"/>
      <c r="B149" s="22" t="s">
        <v>6</v>
      </c>
      <c r="C149" s="10"/>
      <c r="D149" s="13"/>
    </row>
    <row r="150" spans="1:4" x14ac:dyDescent="0.25">
      <c r="A150" s="187"/>
      <c r="B150" s="22" t="s">
        <v>7</v>
      </c>
      <c r="C150" s="10"/>
      <c r="D150" s="13"/>
    </row>
    <row r="151" spans="1:4" x14ac:dyDescent="0.25">
      <c r="A151" s="187"/>
      <c r="B151" s="22" t="s">
        <v>8</v>
      </c>
      <c r="C151" s="10"/>
      <c r="D151" s="13"/>
    </row>
    <row r="152" spans="1:4" x14ac:dyDescent="0.25">
      <c r="A152" s="187"/>
      <c r="B152" s="22" t="s">
        <v>9</v>
      </c>
      <c r="C152" s="10"/>
      <c r="D152" s="13"/>
    </row>
    <row r="153" spans="1:4" x14ac:dyDescent="0.25">
      <c r="A153" s="187"/>
      <c r="B153" s="22" t="s">
        <v>10</v>
      </c>
      <c r="C153" s="10"/>
      <c r="D153" s="13"/>
    </row>
    <row r="154" spans="1:4" x14ac:dyDescent="0.25">
      <c r="A154" s="187"/>
      <c r="B154" s="47" t="s">
        <v>57</v>
      </c>
      <c r="C154" s="159" t="s">
        <v>73</v>
      </c>
      <c r="D154" s="160"/>
    </row>
    <row r="155" spans="1:4" x14ac:dyDescent="0.25">
      <c r="A155" s="187"/>
      <c r="B155" s="23" t="s">
        <v>60</v>
      </c>
      <c r="C155" s="177">
        <f>C$190</f>
        <v>20</v>
      </c>
      <c r="D155" s="178"/>
    </row>
    <row r="156" spans="1:4" x14ac:dyDescent="0.25">
      <c r="A156" s="187"/>
      <c r="B156" s="48" t="s">
        <v>11</v>
      </c>
      <c r="C156" s="174">
        <f>C$201</f>
        <v>71</v>
      </c>
      <c r="D156" s="175"/>
    </row>
    <row r="157" spans="1:4" x14ac:dyDescent="0.25">
      <c r="A157" s="187"/>
      <c r="B157" s="24" t="s">
        <v>14</v>
      </c>
      <c r="C157" s="10"/>
      <c r="D157" s="14"/>
    </row>
    <row r="158" spans="1:4" ht="15.75" thickBot="1" x14ac:dyDescent="0.3">
      <c r="A158" s="188"/>
      <c r="B158" s="25" t="s">
        <v>15</v>
      </c>
      <c r="C158" s="11" t="s">
        <v>91</v>
      </c>
      <c r="D158" s="18" t="s">
        <v>91</v>
      </c>
    </row>
    <row r="159" spans="1:4" x14ac:dyDescent="0.25">
      <c r="A159" s="183">
        <v>11</v>
      </c>
      <c r="B159" s="21" t="s">
        <v>4</v>
      </c>
      <c r="C159" s="26" t="s">
        <v>73</v>
      </c>
      <c r="D159" s="12" t="s">
        <v>91</v>
      </c>
    </row>
    <row r="160" spans="1:4" x14ac:dyDescent="0.25">
      <c r="A160" s="184"/>
      <c r="B160" s="22" t="s">
        <v>5</v>
      </c>
      <c r="C160" s="10" t="s">
        <v>73</v>
      </c>
      <c r="D160" s="13" t="s">
        <v>91</v>
      </c>
    </row>
    <row r="161" spans="1:4" x14ac:dyDescent="0.25">
      <c r="A161" s="184"/>
      <c r="B161" s="22" t="s">
        <v>6</v>
      </c>
      <c r="C161" s="10"/>
      <c r="D161" s="13"/>
    </row>
    <row r="162" spans="1:4" x14ac:dyDescent="0.25">
      <c r="A162" s="184"/>
      <c r="B162" s="22" t="s">
        <v>7</v>
      </c>
      <c r="C162" s="10" t="s">
        <v>73</v>
      </c>
      <c r="D162" s="13" t="s">
        <v>91</v>
      </c>
    </row>
    <row r="163" spans="1:4" x14ac:dyDescent="0.25">
      <c r="A163" s="184"/>
      <c r="B163" s="22" t="s">
        <v>8</v>
      </c>
      <c r="C163" s="10"/>
      <c r="D163" s="13"/>
    </row>
    <row r="164" spans="1:4" x14ac:dyDescent="0.25">
      <c r="A164" s="184"/>
      <c r="B164" s="22" t="s">
        <v>9</v>
      </c>
      <c r="C164" s="10"/>
      <c r="D164" s="13"/>
    </row>
    <row r="165" spans="1:4" x14ac:dyDescent="0.25">
      <c r="A165" s="184"/>
      <c r="B165" s="22" t="s">
        <v>10</v>
      </c>
      <c r="C165" s="10"/>
      <c r="D165" s="13"/>
    </row>
    <row r="166" spans="1:4" x14ac:dyDescent="0.25">
      <c r="A166" s="184"/>
      <c r="B166" s="47" t="s">
        <v>58</v>
      </c>
      <c r="C166" s="195" t="s">
        <v>73</v>
      </c>
      <c r="D166" s="196"/>
    </row>
    <row r="167" spans="1:4" x14ac:dyDescent="0.25">
      <c r="A167" s="184"/>
      <c r="B167" s="23" t="s">
        <v>60</v>
      </c>
      <c r="C167" s="177">
        <f>C$190</f>
        <v>20</v>
      </c>
      <c r="D167" s="178"/>
    </row>
    <row r="168" spans="1:4" x14ac:dyDescent="0.25">
      <c r="A168" s="184"/>
      <c r="B168" s="48" t="s">
        <v>11</v>
      </c>
      <c r="C168" s="174">
        <f>C$201</f>
        <v>71</v>
      </c>
      <c r="D168" s="175"/>
    </row>
    <row r="169" spans="1:4" x14ac:dyDescent="0.25">
      <c r="A169" s="184"/>
      <c r="B169" s="24" t="s">
        <v>14</v>
      </c>
      <c r="C169" s="10"/>
      <c r="D169" s="14"/>
    </row>
    <row r="170" spans="1:4" ht="15.75" thickBot="1" x14ac:dyDescent="0.3">
      <c r="A170" s="185"/>
      <c r="B170" s="25" t="s">
        <v>15</v>
      </c>
      <c r="C170" s="11" t="s">
        <v>91</v>
      </c>
      <c r="D170" s="18" t="s">
        <v>91</v>
      </c>
    </row>
    <row r="171" spans="1:4" x14ac:dyDescent="0.25">
      <c r="A171" s="189">
        <v>12</v>
      </c>
      <c r="B171" s="21" t="s">
        <v>4</v>
      </c>
      <c r="C171" s="26" t="s">
        <v>73</v>
      </c>
      <c r="D171" s="12" t="s">
        <v>91</v>
      </c>
    </row>
    <row r="172" spans="1:4" x14ac:dyDescent="0.25">
      <c r="A172" s="190"/>
      <c r="B172" s="22" t="s">
        <v>5</v>
      </c>
      <c r="C172" s="10" t="s">
        <v>73</v>
      </c>
      <c r="D172" s="13" t="s">
        <v>91</v>
      </c>
    </row>
    <row r="173" spans="1:4" x14ac:dyDescent="0.25">
      <c r="A173" s="190"/>
      <c r="B173" s="22" t="s">
        <v>6</v>
      </c>
      <c r="C173" s="10"/>
      <c r="D173" s="34"/>
    </row>
    <row r="174" spans="1:4" x14ac:dyDescent="0.25">
      <c r="A174" s="190"/>
      <c r="B174" s="22" t="s">
        <v>7</v>
      </c>
      <c r="C174" s="10"/>
      <c r="D174" s="34"/>
    </row>
    <row r="175" spans="1:4" x14ac:dyDescent="0.25">
      <c r="A175" s="190"/>
      <c r="B175" s="22" t="s">
        <v>8</v>
      </c>
      <c r="C175" s="10"/>
      <c r="D175" s="34"/>
    </row>
    <row r="176" spans="1:4" x14ac:dyDescent="0.25">
      <c r="A176" s="190"/>
      <c r="B176" s="22" t="s">
        <v>9</v>
      </c>
      <c r="C176" s="10"/>
      <c r="D176" s="34"/>
    </row>
    <row r="177" spans="1:4" x14ac:dyDescent="0.25">
      <c r="A177" s="190"/>
      <c r="B177" s="22" t="s">
        <v>10</v>
      </c>
      <c r="C177" s="10"/>
      <c r="D177" s="34"/>
    </row>
    <row r="178" spans="1:4" x14ac:dyDescent="0.25">
      <c r="A178" s="190"/>
      <c r="B178" s="47" t="s">
        <v>59</v>
      </c>
      <c r="C178" s="195" t="s">
        <v>73</v>
      </c>
      <c r="D178" s="196"/>
    </row>
    <row r="179" spans="1:4" x14ac:dyDescent="0.25">
      <c r="A179" s="190"/>
      <c r="B179" s="23" t="s">
        <v>60</v>
      </c>
      <c r="C179" s="177">
        <f>C$190</f>
        <v>20</v>
      </c>
      <c r="D179" s="178"/>
    </row>
    <row r="180" spans="1:4" x14ac:dyDescent="0.25">
      <c r="A180" s="190"/>
      <c r="B180" s="48" t="s">
        <v>11</v>
      </c>
      <c r="C180" s="174">
        <f>C$201</f>
        <v>71</v>
      </c>
      <c r="D180" s="175"/>
    </row>
    <row r="181" spans="1:4" x14ac:dyDescent="0.25">
      <c r="A181" s="190"/>
      <c r="B181" s="24" t="s">
        <v>14</v>
      </c>
      <c r="C181" s="10"/>
      <c r="D181" s="14"/>
    </row>
    <row r="182" spans="1:4" ht="15.75" thickBot="1" x14ac:dyDescent="0.3">
      <c r="A182" s="191"/>
      <c r="B182" s="40" t="s">
        <v>15</v>
      </c>
      <c r="C182" s="37" t="s">
        <v>91</v>
      </c>
      <c r="D182" s="38" t="s">
        <v>91</v>
      </c>
    </row>
    <row r="183" spans="1:4" ht="15" customHeight="1" x14ac:dyDescent="0.25">
      <c r="A183" s="192" t="s">
        <v>45</v>
      </c>
      <c r="B183" s="27" t="s">
        <v>4</v>
      </c>
      <c r="C183" s="26">
        <f>'Plan B Eligibility by High '!C65</f>
        <v>10</v>
      </c>
      <c r="D183" s="12">
        <f>C183/$C$190</f>
        <v>0.5</v>
      </c>
    </row>
    <row r="184" spans="1:4" x14ac:dyDescent="0.25">
      <c r="A184" s="193"/>
      <c r="B184" s="16" t="s">
        <v>5</v>
      </c>
      <c r="C184" s="10" t="str">
        <f>'Plan B Eligibility by High '!C66</f>
        <v>&lt;10</v>
      </c>
      <c r="D184" s="13" t="s">
        <v>91</v>
      </c>
    </row>
    <row r="185" spans="1:4" x14ac:dyDescent="0.25">
      <c r="A185" s="193"/>
      <c r="B185" s="16" t="s">
        <v>6</v>
      </c>
      <c r="C185" s="10" t="str">
        <f>'Plan B Eligibility by High '!C67</f>
        <v>&lt;10</v>
      </c>
      <c r="D185" s="13" t="s">
        <v>91</v>
      </c>
    </row>
    <row r="186" spans="1:4" x14ac:dyDescent="0.25">
      <c r="A186" s="193"/>
      <c r="B186" s="16" t="s">
        <v>7</v>
      </c>
      <c r="C186" s="10" t="str">
        <f>'Plan B Eligibility by High '!C68</f>
        <v>&lt;10</v>
      </c>
      <c r="D186" s="13" t="s">
        <v>91</v>
      </c>
    </row>
    <row r="187" spans="1:4" x14ac:dyDescent="0.25">
      <c r="A187" s="193"/>
      <c r="B187" s="16" t="s">
        <v>8</v>
      </c>
      <c r="C187" s="10"/>
      <c r="D187" s="34"/>
    </row>
    <row r="188" spans="1:4" x14ac:dyDescent="0.25">
      <c r="A188" s="193"/>
      <c r="B188" s="16" t="s">
        <v>9</v>
      </c>
      <c r="C188" s="10"/>
      <c r="D188" s="34"/>
    </row>
    <row r="189" spans="1:4" x14ac:dyDescent="0.25">
      <c r="A189" s="193"/>
      <c r="B189" s="16" t="s">
        <v>10</v>
      </c>
      <c r="C189" s="10"/>
      <c r="D189" s="34"/>
    </row>
    <row r="190" spans="1:4" x14ac:dyDescent="0.25">
      <c r="A190" s="193"/>
      <c r="B190" s="73" t="s">
        <v>60</v>
      </c>
      <c r="C190" s="177">
        <f>'Plan B Eligibility by High '!C72:D72</f>
        <v>20</v>
      </c>
      <c r="D190" s="178"/>
    </row>
    <row r="191" spans="1:4" x14ac:dyDescent="0.25">
      <c r="A191" s="193"/>
      <c r="B191" s="51" t="s">
        <v>11</v>
      </c>
      <c r="C191" s="174">
        <f>C$201</f>
        <v>71</v>
      </c>
      <c r="D191" s="175"/>
    </row>
    <row r="192" spans="1:4" x14ac:dyDescent="0.25">
      <c r="A192" s="193"/>
      <c r="B192" s="28" t="s">
        <v>14</v>
      </c>
      <c r="C192" s="10" t="s">
        <v>91</v>
      </c>
      <c r="D192" s="14" t="s">
        <v>91</v>
      </c>
    </row>
    <row r="193" spans="1:4" ht="15.75" thickBot="1" x14ac:dyDescent="0.3">
      <c r="A193" s="194"/>
      <c r="B193" s="74" t="s">
        <v>15</v>
      </c>
      <c r="C193" s="11" t="s">
        <v>91</v>
      </c>
      <c r="D193" s="58" t="s">
        <v>91</v>
      </c>
    </row>
    <row r="194" spans="1:4" x14ac:dyDescent="0.25">
      <c r="A194" s="165" t="s">
        <v>44</v>
      </c>
      <c r="B194" s="53" t="s">
        <v>4</v>
      </c>
      <c r="C194" s="75">
        <f>'Plan B Eligibilit by Elementary'!C208</f>
        <v>42</v>
      </c>
      <c r="D194" s="54">
        <f>C194/$C$201</f>
        <v>0.59154929577464788</v>
      </c>
    </row>
    <row r="195" spans="1:4" x14ac:dyDescent="0.25">
      <c r="A195" s="166"/>
      <c r="B195" s="22" t="s">
        <v>5</v>
      </c>
      <c r="C195" s="10">
        <f>'Plan B Eligibilit by Elementary'!C209</f>
        <v>16</v>
      </c>
      <c r="D195" s="13">
        <f t="shared" ref="D195" si="0">C195/$C$201</f>
        <v>0.22535211267605634</v>
      </c>
    </row>
    <row r="196" spans="1:4" x14ac:dyDescent="0.25">
      <c r="A196" s="166"/>
      <c r="B196" s="22" t="s">
        <v>6</v>
      </c>
      <c r="C196" s="10" t="str">
        <f>'Plan B Eligibilit by Elementary'!C210</f>
        <v>&lt;10</v>
      </c>
      <c r="D196" s="13" t="s">
        <v>91</v>
      </c>
    </row>
    <row r="197" spans="1:4" x14ac:dyDescent="0.25">
      <c r="A197" s="166"/>
      <c r="B197" s="22" t="s">
        <v>7</v>
      </c>
      <c r="C197" s="10" t="str">
        <f>'Plan B Eligibilit by Elementary'!C211</f>
        <v>&lt;10</v>
      </c>
      <c r="D197" s="13" t="s">
        <v>91</v>
      </c>
    </row>
    <row r="198" spans="1:4" x14ac:dyDescent="0.25">
      <c r="A198" s="166"/>
      <c r="B198" s="22" t="s">
        <v>8</v>
      </c>
      <c r="C198" s="10" t="s">
        <v>73</v>
      </c>
      <c r="D198" s="13" t="s">
        <v>91</v>
      </c>
    </row>
    <row r="199" spans="1:4" x14ac:dyDescent="0.25">
      <c r="A199" s="166"/>
      <c r="B199" s="22" t="s">
        <v>9</v>
      </c>
      <c r="C199" s="10"/>
      <c r="D199" s="13"/>
    </row>
    <row r="200" spans="1:4" x14ac:dyDescent="0.25">
      <c r="A200" s="166"/>
      <c r="B200" s="22" t="s">
        <v>10</v>
      </c>
      <c r="C200" s="10"/>
      <c r="D200" s="13"/>
    </row>
    <row r="201" spans="1:4" x14ac:dyDescent="0.25">
      <c r="A201" s="166"/>
      <c r="B201" s="48" t="s">
        <v>11</v>
      </c>
      <c r="C201" s="197">
        <f>'Plan B Eligibilit by Elementary'!C215:D215</f>
        <v>71</v>
      </c>
      <c r="D201" s="175"/>
    </row>
    <row r="202" spans="1:4" x14ac:dyDescent="0.25">
      <c r="A202" s="166"/>
      <c r="B202" s="24" t="s">
        <v>14</v>
      </c>
      <c r="C202" s="10" t="s">
        <v>91</v>
      </c>
      <c r="D202" s="14" t="s">
        <v>91</v>
      </c>
    </row>
    <row r="203" spans="1:4" ht="15.75" thickBot="1" x14ac:dyDescent="0.3">
      <c r="A203" s="166"/>
      <c r="B203" s="40" t="s">
        <v>15</v>
      </c>
      <c r="C203" s="37">
        <f>C194-C195</f>
        <v>26</v>
      </c>
      <c r="D203" s="38">
        <f>D194-D195</f>
        <v>0.36619718309859151</v>
      </c>
    </row>
    <row r="204" spans="1:4" ht="15.75" thickBot="1" x14ac:dyDescent="0.3">
      <c r="A204" s="169" t="s">
        <v>84</v>
      </c>
      <c r="B204" s="170"/>
      <c r="C204" s="170"/>
      <c r="D204" s="171"/>
    </row>
    <row r="205" spans="1:4" ht="30.75" customHeight="1" thickBot="1" x14ac:dyDescent="0.3">
      <c r="A205" s="242" t="s">
        <v>71</v>
      </c>
      <c r="B205" s="243"/>
      <c r="C205" s="243"/>
      <c r="D205" s="244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Plan B Eligibility Overall</vt:lpstr>
      <vt:lpstr>Plan B Eligibilit by Elementary</vt:lpstr>
      <vt:lpstr>Plan B Eligibility by Middle</vt:lpstr>
      <vt:lpstr>Plan B Eligibility by High </vt:lpstr>
      <vt:lpstr>Plan B Eligibility by Grade</vt:lpstr>
      <vt:lpstr>'Plan B Eligibilit by Elementary'!Print_Titles</vt:lpstr>
      <vt:lpstr>'Plan B Eligibility by Grade'!Print_Titles</vt:lpstr>
      <vt:lpstr>'Plan B Eligibility by High '!Print_Titles</vt:lpstr>
      <vt:lpstr>'Plan B Eligibility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2020-11-04T20:11:02Z</cp:lastPrinted>
  <dcterms:created xsi:type="dcterms:W3CDTF">2020-06-19T14:25:36Z</dcterms:created>
  <dcterms:modified xsi:type="dcterms:W3CDTF">2021-04-15T20:04:43Z</dcterms:modified>
</cp:coreProperties>
</file>