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7D8E4393-97C5-4421-86A3-BCFF331A7BB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80%+ LRE Overall" sheetId="1" r:id="rId1"/>
    <sheet name="80%+ LRE by Elementary School" sheetId="6" r:id="rId2"/>
    <sheet name="80%+ LRE by Middle School" sheetId="7" r:id="rId3"/>
    <sheet name="80%+ LRE by High School" sheetId="9" r:id="rId4"/>
    <sheet name="80%+ LRE by Grade" sheetId="8" r:id="rId5"/>
  </sheets>
  <definedNames>
    <definedName name="_xlnm.Print_Titles" localSheetId="1">'80%+ LRE by Elementary School'!$1:$4</definedName>
    <definedName name="_xlnm.Print_Titles" localSheetId="4">'80%+ LRE by Grade'!$1:$4</definedName>
    <definedName name="_xlnm.Print_Titles" localSheetId="3">'80%+ LRE by High School'!$1:$4</definedName>
    <definedName name="_xlnm.Print_Titles" localSheetId="2">'80%+ LRE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7" l="1"/>
  <c r="D126" i="7"/>
  <c r="E126" i="7"/>
  <c r="C127" i="7"/>
  <c r="D127" i="7"/>
  <c r="E127" i="7"/>
  <c r="C128" i="7"/>
  <c r="D128" i="7"/>
  <c r="E128" i="7"/>
  <c r="C129" i="7"/>
  <c r="D129" i="7"/>
  <c r="E129" i="7"/>
  <c r="C130" i="7"/>
  <c r="D130" i="7"/>
  <c r="E130" i="7"/>
  <c r="C131" i="7"/>
  <c r="D131" i="7"/>
  <c r="E131" i="7"/>
  <c r="C133" i="7"/>
  <c r="D133" i="7"/>
  <c r="E133" i="7"/>
  <c r="C134" i="7"/>
  <c r="D134" i="7"/>
  <c r="E134" i="7"/>
  <c r="C135" i="7"/>
  <c r="D135" i="7"/>
  <c r="E135" i="7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67" i="9" l="1"/>
  <c r="C170" i="8"/>
  <c r="D170" i="8"/>
  <c r="E170" i="8"/>
  <c r="C171" i="8"/>
  <c r="D171" i="8"/>
  <c r="C172" i="8"/>
  <c r="D172" i="8"/>
  <c r="C173" i="8"/>
  <c r="D173" i="8"/>
  <c r="E173" i="8"/>
  <c r="C174" i="8"/>
  <c r="D174" i="8"/>
  <c r="C175" i="8"/>
  <c r="D175" i="8"/>
  <c r="E175" i="8"/>
  <c r="C177" i="8"/>
  <c r="D177" i="8"/>
  <c r="C179" i="8"/>
  <c r="D179" i="8"/>
  <c r="C180" i="8"/>
  <c r="D180" i="8"/>
  <c r="C115" i="8"/>
  <c r="D115" i="8"/>
  <c r="E115" i="8"/>
  <c r="C116" i="8"/>
  <c r="D116" i="8"/>
  <c r="C117" i="8"/>
  <c r="D117" i="8"/>
  <c r="C118" i="8"/>
  <c r="D118" i="8"/>
  <c r="E118" i="8"/>
  <c r="C119" i="8"/>
  <c r="D119" i="8"/>
  <c r="E119" i="8"/>
  <c r="C122" i="8"/>
  <c r="D122" i="8"/>
  <c r="C124" i="8"/>
  <c r="D124" i="8"/>
  <c r="C125" i="8"/>
  <c r="D125" i="8"/>
  <c r="C111" i="7"/>
  <c r="C71" i="8"/>
  <c r="D71" i="8"/>
  <c r="C72" i="8"/>
  <c r="D72" i="8"/>
  <c r="C73" i="8"/>
  <c r="D73" i="8"/>
  <c r="C74" i="8"/>
  <c r="D74" i="8"/>
  <c r="E74" i="8"/>
  <c r="C75" i="8"/>
  <c r="D75" i="8"/>
  <c r="D76" i="8"/>
  <c r="C78" i="8"/>
  <c r="D78" i="8"/>
  <c r="D67" i="9"/>
  <c r="D111" i="7"/>
  <c r="E111" i="7" s="1"/>
  <c r="C89" i="9"/>
  <c r="C57" i="9" s="1"/>
  <c r="D45" i="7"/>
  <c r="C45" i="7"/>
  <c r="C82" i="9"/>
  <c r="C85" i="9"/>
  <c r="C184" i="8" s="1"/>
  <c r="D85" i="9"/>
  <c r="D184" i="8" s="1"/>
  <c r="E87" i="9"/>
  <c r="E186" i="8" s="1"/>
  <c r="D188" i="6"/>
  <c r="C188" i="6"/>
  <c r="D210" i="6"/>
  <c r="C210" i="6"/>
  <c r="C208" i="6"/>
  <c r="C87" i="9" s="1"/>
  <c r="C186" i="8" s="1"/>
  <c r="C207" i="6"/>
  <c r="C86" i="9" s="1"/>
  <c r="C185" i="8" s="1"/>
  <c r="C206" i="6"/>
  <c r="C205" i="6"/>
  <c r="C84" i="9" s="1"/>
  <c r="C183" i="8" s="1"/>
  <c r="C204" i="6"/>
  <c r="C83" i="9" s="1"/>
  <c r="C182" i="8" s="1"/>
  <c r="C203" i="6"/>
  <c r="D208" i="6"/>
  <c r="D87" i="9" s="1"/>
  <c r="D186" i="8" s="1"/>
  <c r="D207" i="6"/>
  <c r="D86" i="9" s="1"/>
  <c r="D185" i="8" s="1"/>
  <c r="D206" i="6"/>
  <c r="D205" i="6"/>
  <c r="E205" i="6" s="1"/>
  <c r="E84" i="9" s="1"/>
  <c r="E183" i="8" s="1"/>
  <c r="D204" i="6"/>
  <c r="D83" i="9" s="1"/>
  <c r="D182" i="8" s="1"/>
  <c r="D203" i="6"/>
  <c r="E34" i="1"/>
  <c r="E33" i="1"/>
  <c r="B34" i="1"/>
  <c r="B33" i="1"/>
  <c r="C91" i="9" l="1"/>
  <c r="C190" i="8" s="1"/>
  <c r="C90" i="9"/>
  <c r="C189" i="8" s="1"/>
  <c r="C181" i="8"/>
  <c r="C188" i="8"/>
  <c r="C79" i="9"/>
  <c r="C178" i="8" s="1"/>
  <c r="C68" i="9"/>
  <c r="E67" i="9"/>
  <c r="D84" i="9"/>
  <c r="D183" i="8" s="1"/>
  <c r="D82" i="9"/>
  <c r="D91" i="9" s="1"/>
  <c r="D190" i="8" s="1"/>
  <c r="D212" i="6"/>
  <c r="E210" i="6"/>
  <c r="E207" i="6"/>
  <c r="E86" i="9" s="1"/>
  <c r="E185" i="8" s="1"/>
  <c r="E206" i="6"/>
  <c r="E85" i="9" s="1"/>
  <c r="E184" i="8" s="1"/>
  <c r="E204" i="6"/>
  <c r="E83" i="9" s="1"/>
  <c r="E182" i="8" s="1"/>
  <c r="D211" i="6"/>
  <c r="E203" i="6"/>
  <c r="P11" i="1"/>
  <c r="P12" i="1"/>
  <c r="P13" i="1"/>
  <c r="M11" i="1"/>
  <c r="M12" i="1"/>
  <c r="J12" i="1"/>
  <c r="G12" i="1"/>
  <c r="D90" i="9" l="1"/>
  <c r="D189" i="8" s="1"/>
  <c r="D181" i="8"/>
  <c r="E211" i="6"/>
  <c r="E123" i="7" s="1"/>
  <c r="D112" i="7"/>
  <c r="E212" i="6"/>
  <c r="C13" i="8"/>
  <c r="D12" i="8"/>
  <c r="C12" i="8"/>
  <c r="C24" i="8"/>
  <c r="D23" i="8"/>
  <c r="C23" i="8"/>
  <c r="C35" i="8"/>
  <c r="D34" i="8"/>
  <c r="C34" i="8"/>
  <c r="C46" i="8"/>
  <c r="D45" i="8"/>
  <c r="C45" i="8"/>
  <c r="C57" i="8"/>
  <c r="D56" i="8"/>
  <c r="C56" i="8"/>
  <c r="D67" i="8"/>
  <c r="C67" i="8"/>
  <c r="C68" i="8"/>
  <c r="D89" i="8"/>
  <c r="C89" i="8"/>
  <c r="D100" i="8"/>
  <c r="C100" i="8"/>
  <c r="D111" i="8"/>
  <c r="C111" i="8"/>
  <c r="D133" i="8"/>
  <c r="C133" i="8"/>
  <c r="D144" i="8"/>
  <c r="C144" i="8"/>
  <c r="D155" i="8"/>
  <c r="C155" i="8"/>
  <c r="D166" i="8"/>
  <c r="C166" i="8"/>
  <c r="D123" i="7"/>
  <c r="D123" i="8" s="1"/>
  <c r="C123" i="7"/>
  <c r="C123" i="8" s="1"/>
  <c r="D89" i="7"/>
  <c r="C89" i="7"/>
  <c r="D70" i="7"/>
  <c r="D69" i="7"/>
  <c r="D67" i="7"/>
  <c r="C67" i="7"/>
  <c r="D37" i="7"/>
  <c r="D36" i="7"/>
  <c r="D34" i="7"/>
  <c r="C34" i="7"/>
  <c r="D155" i="6"/>
  <c r="C155" i="6"/>
  <c r="E149" i="6"/>
  <c r="D12" i="7"/>
  <c r="C12" i="7"/>
  <c r="D103" i="6"/>
  <c r="D102" i="6"/>
  <c r="D100" i="6"/>
  <c r="C100" i="6"/>
  <c r="D70" i="6"/>
  <c r="D69" i="6"/>
  <c r="D67" i="6"/>
  <c r="C67" i="6"/>
  <c r="D200" i="6"/>
  <c r="D79" i="8" s="1"/>
  <c r="C200" i="6"/>
  <c r="C79" i="8" s="1"/>
  <c r="C212" i="6"/>
  <c r="C211" i="6"/>
  <c r="C112" i="7" s="1"/>
  <c r="E200" i="6"/>
  <c r="E79" i="8" s="1"/>
  <c r="E46" i="7" l="1"/>
  <c r="E123" i="8"/>
  <c r="D68" i="9"/>
  <c r="D57" i="9"/>
  <c r="D79" i="9"/>
  <c r="D178" i="8" s="1"/>
  <c r="D188" i="8"/>
  <c r="E82" i="9"/>
  <c r="E112" i="7"/>
  <c r="E89" i="9"/>
  <c r="D68" i="7"/>
  <c r="D46" i="7"/>
  <c r="C68" i="7"/>
  <c r="C46" i="7"/>
  <c r="C68" i="6"/>
  <c r="C189" i="6"/>
  <c r="D101" i="6"/>
  <c r="D189" i="6"/>
  <c r="E68" i="6"/>
  <c r="E189" i="6"/>
  <c r="D156" i="6"/>
  <c r="D90" i="7"/>
  <c r="D35" i="7"/>
  <c r="D13" i="7"/>
  <c r="C13" i="7"/>
  <c r="C35" i="7"/>
  <c r="C90" i="7"/>
  <c r="C101" i="6"/>
  <c r="E156" i="6"/>
  <c r="C156" i="6"/>
  <c r="D68" i="6"/>
  <c r="E101" i="6"/>
  <c r="H26" i="1"/>
  <c r="H27" i="1"/>
  <c r="H28" i="1"/>
  <c r="H29" i="1"/>
  <c r="H32" i="1"/>
  <c r="H25" i="1"/>
  <c r="H34" i="1" l="1"/>
  <c r="E68" i="9"/>
  <c r="E57" i="9"/>
  <c r="E188" i="8"/>
  <c r="E79" i="9"/>
  <c r="E178" i="8" s="1"/>
  <c r="E91" i="9"/>
  <c r="E190" i="8" s="1"/>
  <c r="E181" i="8"/>
  <c r="E90" i="9"/>
  <c r="E189" i="8" s="1"/>
  <c r="D35" i="8"/>
  <c r="D24" i="8"/>
  <c r="D13" i="8"/>
  <c r="D57" i="8"/>
  <c r="D68" i="8"/>
  <c r="D46" i="8"/>
  <c r="H33" i="1"/>
  <c r="E24" i="8" l="1"/>
  <c r="E13" i="8"/>
  <c r="E57" i="8"/>
  <c r="E68" i="8"/>
  <c r="E46" i="8"/>
  <c r="E35" i="8"/>
  <c r="P10" i="1"/>
  <c r="M10" i="1"/>
  <c r="J11" i="1"/>
  <c r="J10" i="1"/>
  <c r="G11" i="1"/>
  <c r="G10" i="1"/>
  <c r="P15" i="1" l="1"/>
  <c r="P9" i="1" l="1"/>
  <c r="P8" i="1"/>
  <c r="P7" i="1"/>
  <c r="P17" i="1" l="1"/>
  <c r="P16" i="1"/>
  <c r="E160" i="8" l="1"/>
  <c r="E149" i="8"/>
  <c r="E138" i="8"/>
  <c r="E127" i="8"/>
  <c r="D59" i="9"/>
  <c r="D58" i="9"/>
  <c r="D56" i="9"/>
  <c r="C56" i="9"/>
  <c r="E53" i="9"/>
  <c r="E51" i="9"/>
  <c r="E50" i="9"/>
  <c r="E46" i="9"/>
  <c r="E78" i="9"/>
  <c r="E177" i="8" s="1"/>
  <c r="E75" i="9"/>
  <c r="E174" i="8" s="1"/>
  <c r="E73" i="9"/>
  <c r="E172" i="8" s="1"/>
  <c r="E72" i="9"/>
  <c r="E171" i="8" s="1"/>
  <c r="D48" i="9"/>
  <c r="D47" i="9"/>
  <c r="D46" i="9"/>
  <c r="C46" i="9"/>
  <c r="D45" i="9"/>
  <c r="C45" i="9"/>
  <c r="E39" i="9"/>
  <c r="D35" i="9"/>
  <c r="C35" i="9"/>
  <c r="D34" i="9"/>
  <c r="C34" i="9"/>
  <c r="D26" i="9"/>
  <c r="D25" i="9"/>
  <c r="D24" i="9"/>
  <c r="C24" i="9"/>
  <c r="D23" i="9"/>
  <c r="C23" i="9"/>
  <c r="D13" i="9"/>
  <c r="C13" i="9"/>
  <c r="E12" i="9"/>
  <c r="D12" i="9"/>
  <c r="C12" i="9"/>
  <c r="E133" i="8" l="1"/>
  <c r="E166" i="8"/>
  <c r="E144" i="8"/>
  <c r="E155" i="8"/>
  <c r="E23" i="9"/>
  <c r="E179" i="8"/>
  <c r="E180" i="8"/>
  <c r="E24" i="9"/>
  <c r="E35" i="9"/>
  <c r="E13" i="9"/>
  <c r="E56" i="9"/>
  <c r="E34" i="9"/>
  <c r="E45" i="9"/>
  <c r="E105" i="8" l="1"/>
  <c r="E94" i="8"/>
  <c r="E83" i="8"/>
  <c r="E61" i="8"/>
  <c r="E50" i="8"/>
  <c r="E40" i="8"/>
  <c r="E39" i="8"/>
  <c r="E28" i="8"/>
  <c r="E17" i="8"/>
  <c r="E6" i="8"/>
  <c r="E122" i="7"/>
  <c r="E122" i="8" s="1"/>
  <c r="E117" i="7"/>
  <c r="E117" i="8" s="1"/>
  <c r="E116" i="7"/>
  <c r="E116" i="8" s="1"/>
  <c r="D103" i="7"/>
  <c r="D102" i="7"/>
  <c r="D101" i="7"/>
  <c r="C101" i="7"/>
  <c r="D100" i="7"/>
  <c r="C100" i="7"/>
  <c r="E94" i="7"/>
  <c r="D81" i="7"/>
  <c r="D80" i="7"/>
  <c r="D79" i="7"/>
  <c r="C79" i="7"/>
  <c r="D78" i="7"/>
  <c r="C78" i="7"/>
  <c r="E72" i="7"/>
  <c r="E81" i="7" s="1"/>
  <c r="D59" i="7"/>
  <c r="D58" i="7"/>
  <c r="D57" i="7"/>
  <c r="C57" i="7"/>
  <c r="D56" i="7"/>
  <c r="C56" i="7"/>
  <c r="E50" i="7"/>
  <c r="D26" i="7"/>
  <c r="D25" i="7"/>
  <c r="D24" i="7"/>
  <c r="C24" i="7"/>
  <c r="D23" i="7"/>
  <c r="C23" i="7"/>
  <c r="E17" i="7"/>
  <c r="D202" i="6"/>
  <c r="D81" i="8" s="1"/>
  <c r="C202" i="6"/>
  <c r="C81" i="8" s="1"/>
  <c r="D201" i="6"/>
  <c r="D80" i="8" s="1"/>
  <c r="C201" i="6"/>
  <c r="C80" i="8" s="1"/>
  <c r="E199" i="6"/>
  <c r="E196" i="6"/>
  <c r="E75" i="8" s="1"/>
  <c r="E194" i="6"/>
  <c r="E73" i="8" s="1"/>
  <c r="E193" i="6"/>
  <c r="E72" i="8" s="1"/>
  <c r="E192" i="6"/>
  <c r="E71" i="8" s="1"/>
  <c r="D180" i="6"/>
  <c r="D179" i="6"/>
  <c r="D178" i="6"/>
  <c r="C178" i="6"/>
  <c r="D177" i="6"/>
  <c r="C177" i="6"/>
  <c r="E171" i="6"/>
  <c r="D169" i="6"/>
  <c r="D168" i="6"/>
  <c r="D167" i="6"/>
  <c r="C167" i="6"/>
  <c r="D166" i="6"/>
  <c r="C166" i="6"/>
  <c r="E160" i="6"/>
  <c r="D147" i="6"/>
  <c r="D146" i="6"/>
  <c r="D145" i="6"/>
  <c r="C145" i="6"/>
  <c r="D144" i="6"/>
  <c r="C144" i="6"/>
  <c r="D136" i="6"/>
  <c r="D135" i="6"/>
  <c r="D134" i="6"/>
  <c r="C134" i="6"/>
  <c r="D133" i="6"/>
  <c r="C133" i="6"/>
  <c r="D125" i="6"/>
  <c r="D124" i="6"/>
  <c r="D123" i="6"/>
  <c r="C123" i="6"/>
  <c r="D122" i="6"/>
  <c r="C122" i="6"/>
  <c r="E116" i="6"/>
  <c r="D114" i="6"/>
  <c r="D113" i="6"/>
  <c r="D112" i="6"/>
  <c r="C112" i="6"/>
  <c r="E111" i="6"/>
  <c r="D111" i="6"/>
  <c r="C111" i="6"/>
  <c r="D92" i="6"/>
  <c r="D91" i="6"/>
  <c r="D90" i="6"/>
  <c r="C90" i="6"/>
  <c r="D89" i="6"/>
  <c r="C89" i="6"/>
  <c r="E83" i="6"/>
  <c r="D81" i="6"/>
  <c r="D80" i="6"/>
  <c r="D79" i="6"/>
  <c r="C79" i="6"/>
  <c r="D78" i="6"/>
  <c r="C78" i="6"/>
  <c r="E73" i="6"/>
  <c r="E72" i="6"/>
  <c r="D59" i="6"/>
  <c r="D58" i="6"/>
  <c r="D57" i="6"/>
  <c r="C57" i="6"/>
  <c r="E56" i="6"/>
  <c r="D56" i="6"/>
  <c r="C56" i="6"/>
  <c r="E50" i="6"/>
  <c r="D48" i="6"/>
  <c r="D47" i="6"/>
  <c r="D46" i="6"/>
  <c r="C46" i="6"/>
  <c r="E45" i="6"/>
  <c r="D45" i="6"/>
  <c r="C45" i="6"/>
  <c r="E39" i="6"/>
  <c r="D37" i="6"/>
  <c r="D36" i="6"/>
  <c r="D35" i="6"/>
  <c r="C35" i="6"/>
  <c r="E34" i="6"/>
  <c r="D34" i="6"/>
  <c r="C34" i="6"/>
  <c r="E28" i="6"/>
  <c r="D26" i="6"/>
  <c r="D25" i="6"/>
  <c r="D24" i="6"/>
  <c r="C24" i="6"/>
  <c r="E23" i="6"/>
  <c r="D23" i="6"/>
  <c r="C23" i="6"/>
  <c r="E17" i="6"/>
  <c r="D15" i="6"/>
  <c r="D14" i="6"/>
  <c r="D13" i="6"/>
  <c r="C13" i="6"/>
  <c r="E12" i="6"/>
  <c r="D12" i="6"/>
  <c r="C12" i="6"/>
  <c r="E6" i="6"/>
  <c r="M15" i="1"/>
  <c r="J15" i="1"/>
  <c r="G15" i="1"/>
  <c r="G9" i="1"/>
  <c r="G8" i="1"/>
  <c r="G7" i="1"/>
  <c r="E188" i="6" l="1"/>
  <c r="E78" i="8"/>
  <c r="E100" i="8"/>
  <c r="E111" i="8"/>
  <c r="E89" i="8"/>
  <c r="E125" i="8"/>
  <c r="E166" i="6"/>
  <c r="E78" i="7"/>
  <c r="E45" i="7"/>
  <c r="D112" i="8"/>
  <c r="D101" i="8"/>
  <c r="D167" i="8"/>
  <c r="D134" i="8"/>
  <c r="D156" i="8"/>
  <c r="D90" i="8"/>
  <c r="D145" i="8"/>
  <c r="E23" i="7"/>
  <c r="E56" i="7"/>
  <c r="E67" i="7"/>
  <c r="E89" i="7"/>
  <c r="E90" i="7"/>
  <c r="E35" i="7"/>
  <c r="E68" i="7"/>
  <c r="E34" i="7"/>
  <c r="E100" i="6"/>
  <c r="E155" i="6"/>
  <c r="E202" i="6"/>
  <c r="E81" i="8" s="1"/>
  <c r="E100" i="7"/>
  <c r="E13" i="7"/>
  <c r="E12" i="7"/>
  <c r="E24" i="7"/>
  <c r="E67" i="6"/>
  <c r="E13" i="6"/>
  <c r="E24" i="6"/>
  <c r="E46" i="6"/>
  <c r="E35" i="6"/>
  <c r="E57" i="6"/>
  <c r="E79" i="6"/>
  <c r="E90" i="6"/>
  <c r="E112" i="6"/>
  <c r="E123" i="6"/>
  <c r="E134" i="6"/>
  <c r="E145" i="6"/>
  <c r="E167" i="6"/>
  <c r="E178" i="6"/>
  <c r="E201" i="6"/>
  <c r="E80" i="8" s="1"/>
  <c r="G17" i="1"/>
  <c r="E124" i="8"/>
  <c r="E101" i="7"/>
  <c r="E79" i="7"/>
  <c r="E57" i="7"/>
  <c r="E144" i="6"/>
  <c r="E89" i="6"/>
  <c r="E133" i="6"/>
  <c r="E78" i="6"/>
  <c r="E177" i="6"/>
  <c r="E122" i="6"/>
  <c r="G16" i="1"/>
  <c r="M9" i="1"/>
  <c r="M8" i="1"/>
  <c r="M7" i="1"/>
  <c r="J8" i="1"/>
  <c r="J9" i="1"/>
  <c r="J7" i="1"/>
  <c r="E12" i="8" l="1"/>
  <c r="E34" i="8"/>
  <c r="E56" i="8"/>
  <c r="E67" i="8"/>
  <c r="E23" i="8"/>
  <c r="E45" i="8"/>
  <c r="M16" i="1"/>
  <c r="M17" i="1"/>
  <c r="J17" i="1"/>
  <c r="J16" i="1"/>
  <c r="C90" i="8" l="1"/>
  <c r="C101" i="8"/>
  <c r="C167" i="8"/>
  <c r="C112" i="8"/>
  <c r="C134" i="8"/>
  <c r="C145" i="8"/>
  <c r="C156" i="8"/>
  <c r="E145" i="8"/>
  <c r="E112" i="8"/>
  <c r="E167" i="8"/>
  <c r="E156" i="8"/>
  <c r="E134" i="8" l="1"/>
  <c r="E101" i="8"/>
  <c r="E90" i="8"/>
</calcChain>
</file>

<file path=xl/sharedStrings.xml><?xml version="1.0" encoding="utf-8"?>
<sst xmlns="http://schemas.openxmlformats.org/spreadsheetml/2006/main" count="1253" uniqueCount="88">
  <si>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</si>
  <si>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</si>
  <si>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</si>
  <si>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</si>
  <si>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</si>
  <si>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</si>
  <si>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</si>
  <si>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</si>
  <si>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</si>
  <si>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</si>
  <si>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</si>
  <si>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</si>
  <si>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</si>
  <si>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</si>
  <si>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</si>
  <si>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</si>
  <si>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</si>
  <si>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</si>
  <si>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</si>
  <si>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</si>
  <si>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</si>
  <si>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</si>
  <si>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</si>
  <si>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</si>
  <si>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</si>
  <si>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</si>
  <si>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</si>
  <si>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</si>
  <si>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</si>
  <si>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</si>
  <si>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</si>
  <si>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</si>
  <si>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</si>
  <si>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</si>
  <si>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</si>
  <si>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</si>
  <si>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</si>
  <si>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</si>
  <si>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</si>
  <si>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</si>
  <si>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</si>
  <si>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</si>
  <si>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</si>
  <si>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</si>
  <si>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</si>
  <si>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</si>
  <si>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</si>
  <si>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</si>
  <si>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AAAP Action Step: 3.1 - 3.6</t>
  </si>
  <si>
    <t>2020-2021 SDIRC AAAP Goal 3: ESE Identification</t>
  </si>
  <si>
    <t>State Total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</si>
  <si>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</si>
  <si>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</si>
  <si>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</si>
  <si>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</si>
  <si>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</si>
  <si>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</si>
  <si>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</si>
  <si>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</si>
  <si>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</si>
  <si>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</si>
  <si>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</si>
  <si>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</si>
  <si>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</si>
  <si>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</si>
  <si>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</si>
  <si>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5 Year Baseline Report for Students Who Spend 80% or More Time in the Least Restrictive Environment (LRE)</t>
  </si>
  <si>
    <t>Count and Percent of Students with 80%  or More Time in 
the Least Restrictive Environment (LRE)</t>
  </si>
  <si>
    <t>Ct of Students with 80%+ LRE</t>
  </si>
  <si>
    <t>Total Ct of Students</t>
  </si>
  <si>
    <t>Percent of  Students with 80%+ LRE</t>
  </si>
  <si>
    <t>Percent of Students with 80%+ LRE</t>
  </si>
  <si>
    <t>Total Ct of Student</t>
  </si>
  <si>
    <t>% of Students with 80%+ LRE</t>
  </si>
  <si>
    <t>Count of Students with 
80%+ LRE</t>
  </si>
  <si>
    <t>% with LRE</t>
  </si>
  <si>
    <t>Ct with LRE</t>
  </si>
  <si>
    <t>19-20</t>
  </si>
  <si>
    <t>This information is currently unavailable.</t>
  </si>
  <si>
    <t>&lt;10</t>
  </si>
  <si>
    <t>Wabasso School
Grades K-5</t>
  </si>
  <si>
    <t>Indian River Virtual 
Grades 6-8</t>
  </si>
  <si>
    <t>Wabasso School
Grades 6-8</t>
  </si>
  <si>
    <t>Source:  SDIRC ESE LRE Power BI Dashboard</t>
  </si>
  <si>
    <t>Wabasso School 
Grades 9-12</t>
  </si>
  <si>
    <t>Count and Percent of Students Who Spend 80% or More in the Least Restrictive Environment (LRE) by Elementary as of October 28, 2020**</t>
  </si>
  <si>
    <t>2020-21 Progress Measure Data as of October 28, 2020**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</si>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</sst>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1" borderId="9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6" xfId="2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1" xfId="0" applyNumberFormat="1" applyFont="1" applyFill="1" applyBorder="1" applyAlignment="1">
      <alignment horizontal="center" vertical="center" wrapText="1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8" fillId="9" borderId="34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/>
    </xf>
    <xf numFmtId="9" fontId="8" fillId="9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14" fontId="3" fillId="0" borderId="22" xfId="0" applyNumberFormat="1" applyFont="1" applyBorder="1" applyAlignment="1">
      <alignment horizontal="center" wrapText="1"/>
    </xf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1" xfId="1" applyNumberFormat="1" applyFont="1" applyBorder="1" applyAlignment="1">
      <alignment horizontal="center" vertical="center"/>
    </xf>
    <xf numFmtId="0" fontId="0" fillId="0" borderId="42" xfId="0" applyNumberFormat="1" applyBorder="1" applyAlignment="1">
      <alignment horizontal="center"/>
    </xf>
    <xf numFmtId="9" fontId="4" fillId="0" borderId="54" xfId="1" applyFont="1" applyBorder="1" applyAlignment="1">
      <alignment horizontal="center" vertical="center"/>
    </xf>
    <xf numFmtId="3" fontId="8" fillId="9" borderId="16" xfId="0" applyNumberFormat="1" applyFont="1" applyFill="1" applyBorder="1" applyAlignment="1">
      <alignment horizontal="center" vertical="center"/>
    </xf>
    <xf numFmtId="9" fontId="8" fillId="9" borderId="18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9" fontId="3" fillId="11" borderId="1" xfId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top" wrapText="1"/>
    </xf>
    <xf numFmtId="0" fontId="4" fillId="14" borderId="50" xfId="0" applyFont="1" applyFill="1" applyBorder="1" applyAlignment="1">
      <alignment horizontal="left" vertical="top" wrapText="1"/>
    </xf>
    <xf numFmtId="0" fontId="4" fillId="14" borderId="51" xfId="0" applyFont="1" applyFill="1" applyBorder="1" applyAlignment="1">
      <alignment horizontal="left" vertical="top" wrapText="1"/>
    </xf>
    <xf numFmtId="0" fontId="0" fillId="14" borderId="15" xfId="0" applyFill="1" applyBorder="1" applyAlignment="1">
      <alignment horizontal="left"/>
    </xf>
    <xf numFmtId="0" fontId="0" fillId="14" borderId="53" xfId="0" applyFill="1" applyBorder="1" applyAlignment="1">
      <alignment horizontal="left"/>
    </xf>
    <xf numFmtId="0" fontId="0" fillId="14" borderId="50" xfId="0" applyFill="1" applyBorder="1" applyAlignment="1">
      <alignment horizontal="left"/>
    </xf>
    <xf numFmtId="0" fontId="0" fillId="14" borderId="51" xfId="0" applyFill="1" applyBorder="1" applyAlignment="1">
      <alignment horizontal="left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9" fontId="4" fillId="0" borderId="36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3" xfId="1" applyFont="1" applyBorder="1" applyAlignment="1">
      <alignment horizontal="center" vertical="center" wrapText="1"/>
    </xf>
    <xf numFmtId="9" fontId="4" fillId="0" borderId="56" xfId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2" fillId="4" borderId="44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6" borderId="47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52" xfId="0" applyFont="1" applyFill="1" applyBorder="1" applyAlignment="1">
      <alignment horizontal="center" vertical="center" textRotation="90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4" fillId="14" borderId="16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52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0" fontId="4" fillId="14" borderId="13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164" fontId="4" fillId="14" borderId="14" xfId="0" applyNumberFormat="1" applyFont="1" applyFill="1" applyBorder="1" applyAlignment="1">
      <alignment horizontal="center" vertical="center"/>
    </xf>
    <xf numFmtId="0" fontId="4" fillId="14" borderId="10" xfId="0" applyNumberFormat="1" applyFont="1" applyFill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center" vertical="center"/>
    </xf>
    <xf numFmtId="164" fontId="4" fillId="14" borderId="12" xfId="0" applyNumberFormat="1" applyFont="1" applyFill="1" applyBorder="1" applyAlignment="1">
      <alignment horizontal="center" vertical="center"/>
    </xf>
    <xf numFmtId="3" fontId="4" fillId="14" borderId="13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/>
    </xf>
    <xf numFmtId="3" fontId="4" fillId="14" borderId="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9" fontId="4" fillId="14" borderId="12" xfId="1" applyNumberFormat="1" applyFont="1" applyFill="1" applyBorder="1" applyAlignment="1">
      <alignment horizontal="center" vertical="center"/>
    </xf>
    <xf numFmtId="0" fontId="3" fillId="8" borderId="57" xfId="0" applyNumberFormat="1" applyFont="1" applyFill="1" applyBorder="1" applyAlignment="1">
      <alignment horizontal="center" vertical="center"/>
    </xf>
    <xf numFmtId="0" fontId="3" fillId="8" borderId="58" xfId="0" applyNumberFormat="1" applyFont="1" applyFill="1" applyBorder="1" applyAlignment="1">
      <alignment horizontal="center" vertical="center"/>
    </xf>
    <xf numFmtId="0" fontId="3" fillId="8" borderId="59" xfId="0" applyNumberFormat="1" applyFont="1" applyFill="1" applyBorder="1" applyAlignment="1">
      <alignment horizontal="center" vertical="center"/>
    </xf>
    <xf numFmtId="9" fontId="3" fillId="8" borderId="57" xfId="1" applyFont="1" applyFill="1" applyBorder="1" applyAlignment="1">
      <alignment horizontal="center" vertical="center"/>
    </xf>
    <xf numFmtId="9" fontId="3" fillId="8" borderId="58" xfId="1" applyFont="1" applyFill="1" applyBorder="1" applyAlignment="1">
      <alignment horizontal="center" vertical="center"/>
    </xf>
    <xf numFmtId="9" fontId="3" fillId="8" borderId="59" xfId="1" applyFont="1" applyFill="1" applyBorder="1" applyAlignment="1">
      <alignment horizontal="center" vertical="center"/>
    </xf>
    <xf numFmtId="0" fontId="0" fillId="14" borderId="56" xfId="0" applyFill="1" applyBorder="1" applyAlignment="1">
      <alignment horizontal="left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9" fontId="0" fillId="14" borderId="19" xfId="1" applyFont="1" applyFill="1" applyBorder="1" applyAlignment="1">
      <alignment horizontal="center"/>
    </xf>
    <xf numFmtId="9" fontId="0" fillId="14" borderId="20" xfId="1" applyFont="1" applyFill="1" applyBorder="1" applyAlignment="1">
      <alignment horizontal="center"/>
    </xf>
    <xf numFmtId="9" fontId="0" fillId="14" borderId="21" xfId="1" applyFont="1" applyFill="1" applyBorder="1" applyAlignment="1">
      <alignment horizontal="center"/>
    </xf>
    <xf numFmtId="9" fontId="0" fillId="14" borderId="10" xfId="1" applyFont="1" applyFill="1" applyBorder="1" applyAlignment="1">
      <alignment horizontal="center"/>
    </xf>
    <xf numFmtId="9" fontId="0" fillId="14" borderId="11" xfId="1" applyFont="1" applyFill="1" applyBorder="1" applyAlignment="1">
      <alignment horizontal="center"/>
    </xf>
    <xf numFmtId="9" fontId="0" fillId="14" borderId="12" xfId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42" t="s">
        <v>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3.75" customHeight="1" thickBot="1" x14ac:dyDescent="0.3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5" customHeight="1" x14ac:dyDescent="0.25">
      <c r="A3" s="143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</row>
    <row r="4" spans="1:16" ht="9" customHeight="1" thickBot="1" x14ac:dyDescent="0.3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x14ac:dyDescent="0.25">
      <c r="A5" s="137" t="s">
        <v>0</v>
      </c>
      <c r="B5" s="139" t="s">
        <v>14</v>
      </c>
      <c r="C5" s="140"/>
      <c r="D5" s="141"/>
      <c r="E5" s="139" t="s">
        <v>1</v>
      </c>
      <c r="F5" s="140"/>
      <c r="G5" s="141"/>
      <c r="H5" s="139" t="s">
        <v>2</v>
      </c>
      <c r="I5" s="140"/>
      <c r="J5" s="141"/>
      <c r="K5" s="139" t="s">
        <v>3</v>
      </c>
      <c r="L5" s="140"/>
      <c r="M5" s="141"/>
      <c r="N5" s="150" t="s">
        <v>77</v>
      </c>
      <c r="O5" s="150"/>
      <c r="P5" s="151"/>
    </row>
    <row r="6" spans="1:16" ht="77.25" thickBot="1" x14ac:dyDescent="0.3">
      <c r="A6" s="138"/>
      <c r="B6" s="48" t="s">
        <v>68</v>
      </c>
      <c r="C6" s="49" t="s">
        <v>69</v>
      </c>
      <c r="D6" s="50" t="s">
        <v>71</v>
      </c>
      <c r="E6" s="48" t="s">
        <v>68</v>
      </c>
      <c r="F6" s="49" t="s">
        <v>69</v>
      </c>
      <c r="G6" s="50" t="s">
        <v>70</v>
      </c>
      <c r="H6" s="48" t="s">
        <v>68</v>
      </c>
      <c r="I6" s="49" t="s">
        <v>69</v>
      </c>
      <c r="J6" s="50" t="s">
        <v>70</v>
      </c>
      <c r="K6" s="48" t="s">
        <v>68</v>
      </c>
      <c r="L6" s="49" t="s">
        <v>69</v>
      </c>
      <c r="M6" s="50" t="s">
        <v>70</v>
      </c>
      <c r="N6" s="48" t="s">
        <v>68</v>
      </c>
      <c r="O6" s="49" t="s">
        <v>69</v>
      </c>
      <c r="P6" s="50" t="s">
        <v>70</v>
      </c>
    </row>
    <row r="7" spans="1:16" ht="15" customHeight="1" x14ac:dyDescent="0.25">
      <c r="A7" s="8" t="s">
        <v>4</v>
      </c>
      <c r="B7" s="171" t="s">
        <v>78</v>
      </c>
      <c r="C7" s="172"/>
      <c r="D7" s="173"/>
      <c r="E7" s="40">
        <v>9766</v>
      </c>
      <c r="F7" s="41">
        <v>10074</v>
      </c>
      <c r="G7" s="38">
        <f>E7/F7</f>
        <v>0.96942624578121894</v>
      </c>
      <c r="H7" s="44">
        <v>8913</v>
      </c>
      <c r="I7" s="41">
        <v>9205</v>
      </c>
      <c r="J7" s="38">
        <f>H7/I7</f>
        <v>0.96827810972297668</v>
      </c>
      <c r="K7" s="44">
        <v>9425</v>
      </c>
      <c r="L7" s="41">
        <v>9740</v>
      </c>
      <c r="M7" s="43">
        <f>K7/L7</f>
        <v>0.96765913757700206</v>
      </c>
      <c r="N7" s="40">
        <v>8965</v>
      </c>
      <c r="O7" s="41">
        <v>9306</v>
      </c>
      <c r="P7" s="38">
        <f>N7/O7</f>
        <v>0.96335697399527187</v>
      </c>
    </row>
    <row r="8" spans="1:16" x14ac:dyDescent="0.25">
      <c r="A8" s="8" t="s">
        <v>5</v>
      </c>
      <c r="B8" s="174"/>
      <c r="C8" s="175"/>
      <c r="D8" s="176"/>
      <c r="E8" s="42">
        <v>4079</v>
      </c>
      <c r="F8" s="29">
        <v>4201</v>
      </c>
      <c r="G8" s="9">
        <f t="shared" ref="G8:G9" si="0">E8/F8</f>
        <v>0.97095929540585579</v>
      </c>
      <c r="H8" s="45">
        <v>3955</v>
      </c>
      <c r="I8" s="29">
        <v>4089</v>
      </c>
      <c r="J8" s="9">
        <f t="shared" ref="J8:J9" si="1">H8/I8</f>
        <v>0.96722915138175591</v>
      </c>
      <c r="K8" s="45">
        <v>4242</v>
      </c>
      <c r="L8" s="29">
        <v>4375</v>
      </c>
      <c r="M8" s="34">
        <f t="shared" ref="M8:M12" si="2">K8/L8</f>
        <v>0.96960000000000002</v>
      </c>
      <c r="N8" s="42">
        <v>4196</v>
      </c>
      <c r="O8" s="29">
        <v>4350</v>
      </c>
      <c r="P8" s="9">
        <f t="shared" ref="P8:P13" si="3">N8/O8</f>
        <v>0.96459770114942534</v>
      </c>
    </row>
    <row r="9" spans="1:16" x14ac:dyDescent="0.25">
      <c r="A9" s="8" t="s">
        <v>6</v>
      </c>
      <c r="B9" s="174"/>
      <c r="C9" s="175"/>
      <c r="D9" s="176"/>
      <c r="E9" s="42">
        <v>3059</v>
      </c>
      <c r="F9" s="29">
        <v>3224</v>
      </c>
      <c r="G9" s="9">
        <f t="shared" si="0"/>
        <v>0.94882133995037221</v>
      </c>
      <c r="H9" s="45">
        <v>2829</v>
      </c>
      <c r="I9" s="29">
        <v>2962</v>
      </c>
      <c r="J9" s="9">
        <f t="shared" si="1"/>
        <v>0.9550979068197164</v>
      </c>
      <c r="K9" s="45">
        <v>3033</v>
      </c>
      <c r="L9" s="29">
        <v>3181</v>
      </c>
      <c r="M9" s="34">
        <f t="shared" si="2"/>
        <v>0.95347375039295823</v>
      </c>
      <c r="N9" s="42">
        <v>2952</v>
      </c>
      <c r="O9" s="29">
        <v>3117</v>
      </c>
      <c r="P9" s="9">
        <f t="shared" si="3"/>
        <v>0.9470644850818094</v>
      </c>
    </row>
    <row r="10" spans="1:16" x14ac:dyDescent="0.25">
      <c r="A10" s="8" t="s">
        <v>7</v>
      </c>
      <c r="B10" s="174"/>
      <c r="C10" s="175"/>
      <c r="D10" s="176"/>
      <c r="E10" s="42">
        <v>646</v>
      </c>
      <c r="F10" s="29">
        <v>672</v>
      </c>
      <c r="G10" s="9">
        <f>E10/F10</f>
        <v>0.96130952380952384</v>
      </c>
      <c r="H10" s="45">
        <v>609</v>
      </c>
      <c r="I10" s="29">
        <v>635</v>
      </c>
      <c r="J10" s="9">
        <f>H10/I10</f>
        <v>0.95905511811023625</v>
      </c>
      <c r="K10" s="45">
        <v>629</v>
      </c>
      <c r="L10" s="29">
        <v>661</v>
      </c>
      <c r="M10" s="34">
        <f t="shared" si="2"/>
        <v>0.95158850226928893</v>
      </c>
      <c r="N10" s="42">
        <v>664</v>
      </c>
      <c r="O10" s="29">
        <v>698</v>
      </c>
      <c r="P10" s="9">
        <f t="shared" si="3"/>
        <v>0.95128939828080228</v>
      </c>
    </row>
    <row r="11" spans="1:16" x14ac:dyDescent="0.25">
      <c r="A11" s="8" t="s">
        <v>8</v>
      </c>
      <c r="B11" s="174"/>
      <c r="C11" s="175"/>
      <c r="D11" s="176"/>
      <c r="E11" s="42">
        <v>313</v>
      </c>
      <c r="F11" s="29">
        <v>321</v>
      </c>
      <c r="G11" s="9">
        <f>E11/F11</f>
        <v>0.97507788161993769</v>
      </c>
      <c r="H11" s="47">
        <v>274</v>
      </c>
      <c r="I11" s="29">
        <v>280</v>
      </c>
      <c r="J11" s="9">
        <f>H11/I11</f>
        <v>0.97857142857142854</v>
      </c>
      <c r="K11" s="47">
        <v>302</v>
      </c>
      <c r="L11" s="29">
        <v>311</v>
      </c>
      <c r="M11" s="34">
        <f t="shared" si="2"/>
        <v>0.97106109324758838</v>
      </c>
      <c r="N11" s="85">
        <v>260</v>
      </c>
      <c r="O11" s="87">
        <v>272</v>
      </c>
      <c r="P11" s="77">
        <f t="shared" si="3"/>
        <v>0.95588235294117652</v>
      </c>
    </row>
    <row r="12" spans="1:16" x14ac:dyDescent="0.25">
      <c r="A12" s="8" t="s">
        <v>9</v>
      </c>
      <c r="B12" s="174"/>
      <c r="C12" s="175"/>
      <c r="D12" s="176"/>
      <c r="E12" s="82">
        <v>43</v>
      </c>
      <c r="F12" s="30">
        <v>43</v>
      </c>
      <c r="G12" s="77">
        <f>E12/F12</f>
        <v>1</v>
      </c>
      <c r="H12" s="85">
        <v>45</v>
      </c>
      <c r="I12" s="30">
        <v>47</v>
      </c>
      <c r="J12" s="77">
        <f t="shared" ref="J12" si="4">H12/I12</f>
        <v>0.95744680851063835</v>
      </c>
      <c r="K12" s="85">
        <v>42</v>
      </c>
      <c r="L12" s="87">
        <v>44</v>
      </c>
      <c r="M12" s="34">
        <f t="shared" si="2"/>
        <v>0.95454545454545459</v>
      </c>
      <c r="N12" s="85">
        <v>33</v>
      </c>
      <c r="O12" s="87">
        <v>34</v>
      </c>
      <c r="P12" s="77">
        <f t="shared" si="3"/>
        <v>0.97058823529411764</v>
      </c>
    </row>
    <row r="13" spans="1:16" ht="15.75" thickBot="1" x14ac:dyDescent="0.3">
      <c r="A13" s="8" t="s">
        <v>10</v>
      </c>
      <c r="B13" s="177"/>
      <c r="C13" s="178"/>
      <c r="D13" s="179"/>
      <c r="E13" s="83"/>
      <c r="F13" s="84"/>
      <c r="G13" s="35" t="s">
        <v>41</v>
      </c>
      <c r="H13" s="86"/>
      <c r="I13" s="39"/>
      <c r="J13" s="77"/>
      <c r="K13" s="86"/>
      <c r="L13" s="88"/>
      <c r="M13" s="46" t="s">
        <v>41</v>
      </c>
      <c r="N13" s="93">
        <v>28</v>
      </c>
      <c r="O13" s="94">
        <v>29</v>
      </c>
      <c r="P13" s="95">
        <f t="shared" si="3"/>
        <v>0.96551724137931039</v>
      </c>
    </row>
    <row r="14" spans="1:16" ht="15.75" thickBot="1" x14ac:dyDescent="0.3">
      <c r="A14" s="12" t="s">
        <v>50</v>
      </c>
      <c r="B14" s="51"/>
      <c r="C14" s="55"/>
      <c r="D14" s="56"/>
      <c r="E14" s="51"/>
      <c r="F14" s="52"/>
      <c r="G14" s="56"/>
      <c r="H14" s="51"/>
      <c r="I14" s="53"/>
      <c r="J14" s="56"/>
      <c r="K14" s="36"/>
      <c r="L14" s="37"/>
      <c r="M14" s="56"/>
      <c r="N14" s="96"/>
      <c r="O14" s="53"/>
      <c r="P14" s="97"/>
    </row>
    <row r="15" spans="1:16" ht="15.75" thickBot="1" x14ac:dyDescent="0.3">
      <c r="A15" s="10" t="s">
        <v>11</v>
      </c>
      <c r="B15" s="31"/>
      <c r="C15" s="32"/>
      <c r="D15" s="11"/>
      <c r="E15" s="33">
        <v>17906</v>
      </c>
      <c r="F15" s="32">
        <v>18535</v>
      </c>
      <c r="G15" s="11">
        <f>E15/F15</f>
        <v>0.96606420285945505</v>
      </c>
      <c r="H15" s="33">
        <v>16625</v>
      </c>
      <c r="I15" s="32">
        <v>17218</v>
      </c>
      <c r="J15" s="11">
        <f>H15/I15</f>
        <v>0.96555929840864207</v>
      </c>
      <c r="K15" s="33">
        <v>17673</v>
      </c>
      <c r="L15" s="32">
        <v>18312</v>
      </c>
      <c r="M15" s="11">
        <f>K15/L15</f>
        <v>0.96510484927916118</v>
      </c>
      <c r="N15" s="33">
        <v>17098</v>
      </c>
      <c r="O15" s="32">
        <v>17806</v>
      </c>
      <c r="P15" s="11">
        <f>N15/O15</f>
        <v>0.96023812198135461</v>
      </c>
    </row>
    <row r="16" spans="1:16" ht="15" customHeight="1" x14ac:dyDescent="0.25">
      <c r="A16" s="254" t="s">
        <v>15</v>
      </c>
      <c r="B16" s="256"/>
      <c r="C16" s="257"/>
      <c r="D16" s="258"/>
      <c r="E16" s="262">
        <f>E7-E9</f>
        <v>6707</v>
      </c>
      <c r="F16" s="264">
        <f>F7-F9</f>
        <v>6850</v>
      </c>
      <c r="G16" s="258">
        <f>G7-G9</f>
        <v>2.0604905830846731E-2</v>
      </c>
      <c r="H16" s="262">
        <f>H7-H9</f>
        <v>6084</v>
      </c>
      <c r="I16" s="264">
        <f>I7-I9</f>
        <v>6243</v>
      </c>
      <c r="J16" s="258">
        <f>J7-J9</f>
        <v>1.3180202903260274E-2</v>
      </c>
      <c r="K16" s="262">
        <f>K7-K9</f>
        <v>6392</v>
      </c>
      <c r="L16" s="264">
        <f>L7-L9</f>
        <v>6559</v>
      </c>
      <c r="M16" s="258">
        <f>M7-M9</f>
        <v>1.4185387184043829E-2</v>
      </c>
      <c r="N16" s="262">
        <f>N7-N9</f>
        <v>6013</v>
      </c>
      <c r="O16" s="264">
        <f>O7-O9</f>
        <v>6189</v>
      </c>
      <c r="P16" s="258">
        <f>P7-P9</f>
        <v>1.6292488913462466E-2</v>
      </c>
    </row>
    <row r="17" spans="1:16" ht="15.75" customHeight="1" thickBot="1" x14ac:dyDescent="0.3">
      <c r="A17" s="255" t="s">
        <v>16</v>
      </c>
      <c r="B17" s="259"/>
      <c r="C17" s="260"/>
      <c r="D17" s="261"/>
      <c r="E17" s="263">
        <f>E7-E8</f>
        <v>5687</v>
      </c>
      <c r="F17" s="265">
        <f>F7-F8</f>
        <v>5873</v>
      </c>
      <c r="G17" s="266">
        <f>G7-G8</f>
        <v>-1.5330496246368508E-3</v>
      </c>
      <c r="H17" s="263">
        <f>H7-H8</f>
        <v>4958</v>
      </c>
      <c r="I17" s="265">
        <f>I7-I8</f>
        <v>5116</v>
      </c>
      <c r="J17" s="261">
        <f>J7-J8</f>
        <v>1.0489583412207626E-3</v>
      </c>
      <c r="K17" s="263">
        <f>K7-K8</f>
        <v>5183</v>
      </c>
      <c r="L17" s="265">
        <f>L7-L8</f>
        <v>5365</v>
      </c>
      <c r="M17" s="266">
        <f>M7-M8</f>
        <v>-1.9408624229979576E-3</v>
      </c>
      <c r="N17" s="263">
        <f>N7-N8</f>
        <v>4769</v>
      </c>
      <c r="O17" s="265">
        <f>O7-O8</f>
        <v>4956</v>
      </c>
      <c r="P17" s="266">
        <f>P7-P8</f>
        <v>-1.2407271541534648E-3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11" t="s">
        <v>86</v>
      </c>
      <c r="B19" s="112"/>
      <c r="C19" s="112"/>
      <c r="D19" s="112"/>
      <c r="E19" s="112"/>
      <c r="F19" s="112"/>
      <c r="G19" s="112"/>
      <c r="H19" s="112"/>
      <c r="I19" s="112"/>
      <c r="J19" s="113"/>
      <c r="K19" s="57"/>
      <c r="L19" s="57"/>
      <c r="M19" s="57"/>
      <c r="N19" s="57"/>
      <c r="O19" s="57"/>
      <c r="P19" s="57"/>
    </row>
    <row r="20" spans="1:16" ht="6.75" customHeight="1" thickBot="1" x14ac:dyDescent="0.3">
      <c r="A20" s="114"/>
      <c r="B20" s="115"/>
      <c r="C20" s="115"/>
      <c r="D20" s="115"/>
      <c r="E20" s="115"/>
      <c r="F20" s="115"/>
      <c r="G20" s="115"/>
      <c r="H20" s="115"/>
      <c r="I20" s="115"/>
      <c r="J20" s="116"/>
      <c r="K20" s="57"/>
      <c r="L20" s="57"/>
      <c r="M20" s="57"/>
      <c r="N20" s="57"/>
      <c r="O20" s="57"/>
      <c r="P20" s="57"/>
    </row>
    <row r="21" spans="1:16" ht="15" customHeight="1" x14ac:dyDescent="0.25">
      <c r="A21" s="117" t="s">
        <v>48</v>
      </c>
      <c r="B21" s="128" t="s">
        <v>67</v>
      </c>
      <c r="C21" s="129"/>
      <c r="D21" s="129"/>
      <c r="E21" s="129"/>
      <c r="F21" s="129"/>
      <c r="G21" s="129"/>
      <c r="H21" s="129"/>
      <c r="I21" s="129"/>
      <c r="J21" s="130"/>
    </row>
    <row r="22" spans="1:16" x14ac:dyDescent="0.25">
      <c r="A22" s="118"/>
      <c r="B22" s="131"/>
      <c r="C22" s="132"/>
      <c r="D22" s="132"/>
      <c r="E22" s="132"/>
      <c r="F22" s="132"/>
      <c r="G22" s="132"/>
      <c r="H22" s="132"/>
      <c r="I22" s="132"/>
      <c r="J22" s="133"/>
    </row>
    <row r="23" spans="1:16" ht="15" customHeight="1" thickBot="1" x14ac:dyDescent="0.3">
      <c r="A23" s="118"/>
      <c r="B23" s="134"/>
      <c r="C23" s="135"/>
      <c r="D23" s="135"/>
      <c r="E23" s="135"/>
      <c r="F23" s="135"/>
      <c r="G23" s="135"/>
      <c r="H23" s="135"/>
      <c r="I23" s="135"/>
      <c r="J23" s="136"/>
    </row>
    <row r="24" spans="1:16" ht="34.5" customHeight="1" thickBot="1" x14ac:dyDescent="0.3">
      <c r="A24" s="61" t="s">
        <v>0</v>
      </c>
      <c r="B24" s="119" t="s">
        <v>74</v>
      </c>
      <c r="C24" s="120"/>
      <c r="D24" s="121"/>
      <c r="E24" s="119" t="s">
        <v>72</v>
      </c>
      <c r="F24" s="120"/>
      <c r="G24" s="121"/>
      <c r="H24" s="119" t="s">
        <v>73</v>
      </c>
      <c r="I24" s="120"/>
      <c r="J24" s="121"/>
    </row>
    <row r="25" spans="1:16" ht="15" customHeight="1" x14ac:dyDescent="0.25">
      <c r="A25" s="54" t="s">
        <v>4</v>
      </c>
      <c r="B25" s="125">
        <v>34</v>
      </c>
      <c r="C25" s="126"/>
      <c r="D25" s="127"/>
      <c r="E25" s="125">
        <v>36</v>
      </c>
      <c r="F25" s="126"/>
      <c r="G25" s="127"/>
      <c r="H25" s="122">
        <f>B25/E25</f>
        <v>0.94444444444444442</v>
      </c>
      <c r="I25" s="123"/>
      <c r="J25" s="124"/>
    </row>
    <row r="26" spans="1:16" ht="15" customHeight="1" x14ac:dyDescent="0.25">
      <c r="A26" s="54" t="s">
        <v>5</v>
      </c>
      <c r="B26" s="155">
        <v>716</v>
      </c>
      <c r="C26" s="156"/>
      <c r="D26" s="157"/>
      <c r="E26" s="155">
        <v>735</v>
      </c>
      <c r="F26" s="156"/>
      <c r="G26" s="157"/>
      <c r="H26" s="158">
        <f t="shared" ref="H26:H32" si="5">B26/E26</f>
        <v>0.97414965986394553</v>
      </c>
      <c r="I26" s="159"/>
      <c r="J26" s="160"/>
    </row>
    <row r="27" spans="1:16" ht="15" customHeight="1" x14ac:dyDescent="0.25">
      <c r="A27" s="54" t="s">
        <v>6</v>
      </c>
      <c r="B27" s="155">
        <v>63</v>
      </c>
      <c r="C27" s="156"/>
      <c r="D27" s="157"/>
      <c r="E27" s="155">
        <v>64</v>
      </c>
      <c r="F27" s="156"/>
      <c r="G27" s="157"/>
      <c r="H27" s="158">
        <f t="shared" si="5"/>
        <v>0.984375</v>
      </c>
      <c r="I27" s="159"/>
      <c r="J27" s="160"/>
    </row>
    <row r="28" spans="1:16" ht="15" customHeight="1" x14ac:dyDescent="0.25">
      <c r="A28" s="54" t="s">
        <v>7</v>
      </c>
      <c r="B28" s="155">
        <v>12</v>
      </c>
      <c r="C28" s="156"/>
      <c r="D28" s="157"/>
      <c r="E28" s="155">
        <v>12</v>
      </c>
      <c r="F28" s="156"/>
      <c r="G28" s="157"/>
      <c r="H28" s="158">
        <f t="shared" si="5"/>
        <v>1</v>
      </c>
      <c r="I28" s="159"/>
      <c r="J28" s="160"/>
    </row>
    <row r="29" spans="1:16" ht="15" customHeight="1" x14ac:dyDescent="0.25">
      <c r="A29" s="54" t="s">
        <v>8</v>
      </c>
      <c r="B29" s="155">
        <v>58</v>
      </c>
      <c r="C29" s="156"/>
      <c r="D29" s="157"/>
      <c r="E29" s="155">
        <v>58</v>
      </c>
      <c r="F29" s="156"/>
      <c r="G29" s="157"/>
      <c r="H29" s="158">
        <f t="shared" si="5"/>
        <v>1</v>
      </c>
      <c r="I29" s="159"/>
      <c r="J29" s="160"/>
    </row>
    <row r="30" spans="1:16" ht="15" customHeight="1" x14ac:dyDescent="0.25">
      <c r="A30" s="54" t="s">
        <v>9</v>
      </c>
      <c r="B30" s="155" t="s">
        <v>79</v>
      </c>
      <c r="C30" s="156"/>
      <c r="D30" s="157"/>
      <c r="E30" s="155" t="s">
        <v>79</v>
      </c>
      <c r="F30" s="156"/>
      <c r="G30" s="157"/>
      <c r="H30" s="158" t="s">
        <v>41</v>
      </c>
      <c r="I30" s="159"/>
      <c r="J30" s="160"/>
    </row>
    <row r="31" spans="1:16" ht="15" customHeight="1" thickBot="1" x14ac:dyDescent="0.3">
      <c r="A31" s="100" t="s">
        <v>10</v>
      </c>
      <c r="B31" s="180"/>
      <c r="C31" s="181"/>
      <c r="D31" s="182"/>
      <c r="E31" s="180"/>
      <c r="F31" s="181"/>
      <c r="G31" s="182"/>
      <c r="H31" s="183"/>
      <c r="I31" s="184"/>
      <c r="J31" s="185"/>
    </row>
    <row r="32" spans="1:16" ht="15" customHeight="1" thickBot="1" x14ac:dyDescent="0.3">
      <c r="A32" s="10" t="s">
        <v>11</v>
      </c>
      <c r="B32" s="267">
        <v>884</v>
      </c>
      <c r="C32" s="268"/>
      <c r="D32" s="269"/>
      <c r="E32" s="267">
        <v>906</v>
      </c>
      <c r="F32" s="268"/>
      <c r="G32" s="269"/>
      <c r="H32" s="270">
        <f t="shared" si="5"/>
        <v>0.97571743929359822</v>
      </c>
      <c r="I32" s="271"/>
      <c r="J32" s="272"/>
    </row>
    <row r="33" spans="1:16" ht="15" customHeight="1" x14ac:dyDescent="0.25">
      <c r="A33" s="98" t="s">
        <v>15</v>
      </c>
      <c r="B33" s="274">
        <f>B25-B27</f>
        <v>-29</v>
      </c>
      <c r="C33" s="275"/>
      <c r="D33" s="276"/>
      <c r="E33" s="274">
        <f>E25-E27</f>
        <v>-28</v>
      </c>
      <c r="F33" s="275"/>
      <c r="G33" s="276"/>
      <c r="H33" s="280">
        <f>H25-H27</f>
        <v>-3.993055555555558E-2</v>
      </c>
      <c r="I33" s="281"/>
      <c r="J33" s="282"/>
    </row>
    <row r="34" spans="1:16" ht="15" customHeight="1" thickBot="1" x14ac:dyDescent="0.3">
      <c r="A34" s="99" t="s">
        <v>16</v>
      </c>
      <c r="B34" s="277">
        <f>B25-B26</f>
        <v>-682</v>
      </c>
      <c r="C34" s="278"/>
      <c r="D34" s="279"/>
      <c r="E34" s="277">
        <f>E25-E26</f>
        <v>-699</v>
      </c>
      <c r="F34" s="278"/>
      <c r="G34" s="279"/>
      <c r="H34" s="283">
        <f>H25-H26</f>
        <v>-2.9705215419501108E-2</v>
      </c>
      <c r="I34" s="284"/>
      <c r="J34" s="285"/>
    </row>
    <row r="35" spans="1:16" ht="15.75" customHeight="1" thickBot="1" x14ac:dyDescent="0.3">
      <c r="A35" s="164" t="s">
        <v>83</v>
      </c>
      <c r="B35" s="165"/>
      <c r="C35" s="165"/>
      <c r="D35" s="165"/>
      <c r="E35" s="165"/>
      <c r="F35" s="165"/>
      <c r="G35" s="165"/>
      <c r="H35" s="165"/>
      <c r="I35" s="165"/>
      <c r="J35" s="273"/>
      <c r="O35" s="6"/>
      <c r="P35" s="7"/>
    </row>
    <row r="36" spans="1:16" ht="27.75" customHeight="1" thickBot="1" x14ac:dyDescent="0.3">
      <c r="A36" s="161" t="s">
        <v>42</v>
      </c>
      <c r="B36" s="162"/>
      <c r="C36" s="162"/>
      <c r="D36" s="162"/>
      <c r="E36" s="162"/>
      <c r="F36" s="162"/>
      <c r="G36" s="162"/>
      <c r="H36" s="162"/>
      <c r="I36" s="162"/>
      <c r="J36" s="163"/>
      <c r="N36" s="60"/>
      <c r="O36" s="60"/>
      <c r="P36" s="60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8" t="s">
        <v>12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0"/>
      <c r="N38" s="58"/>
      <c r="O38" s="58"/>
      <c r="P38" s="58"/>
    </row>
    <row r="39" spans="1:16" x14ac:dyDescent="0.25">
      <c r="A39" s="152" t="s">
        <v>51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59"/>
      <c r="O39" s="59"/>
      <c r="P39" s="59"/>
    </row>
    <row r="40" spans="1:16" x14ac:dyDescent="0.25">
      <c r="A40" s="152" t="s">
        <v>52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59"/>
      <c r="O40" s="59"/>
      <c r="P40" s="59"/>
    </row>
    <row r="41" spans="1:16" ht="15.75" thickBot="1" x14ac:dyDescent="0.3">
      <c r="A41" s="108" t="s">
        <v>13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59"/>
      <c r="O41" s="59"/>
      <c r="P41" s="59"/>
    </row>
    <row r="42" spans="1:16" ht="9.75" customHeight="1" x14ac:dyDescent="0.25">
      <c r="O42" s="6"/>
      <c r="P42" s="7"/>
    </row>
    <row r="43" spans="1:16" ht="12" customHeight="1" x14ac:dyDescent="0.25"/>
  </sheetData>
  <mergeCells count="52">
    <mergeCell ref="A38:M38"/>
    <mergeCell ref="B7:D13"/>
    <mergeCell ref="B33:D33"/>
    <mergeCell ref="B34:D34"/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A36:J36"/>
    <mergeCell ref="A35:J35"/>
    <mergeCell ref="B26:D26"/>
    <mergeCell ref="B27:D27"/>
    <mergeCell ref="B28:D28"/>
    <mergeCell ref="H31:J31"/>
    <mergeCell ref="H26:J26"/>
    <mergeCell ref="H27:J27"/>
    <mergeCell ref="H28:J28"/>
    <mergeCell ref="H29:J29"/>
    <mergeCell ref="H30:J30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41:M41"/>
    <mergeCell ref="A19:J20"/>
    <mergeCell ref="A21:A23"/>
    <mergeCell ref="H24:J24"/>
    <mergeCell ref="H25:J25"/>
    <mergeCell ref="E24:G24"/>
    <mergeCell ref="E25:G25"/>
    <mergeCell ref="B24:D24"/>
    <mergeCell ref="B25:D25"/>
    <mergeCell ref="B21:J23"/>
    <mergeCell ref="A39:M39"/>
    <mergeCell ref="E26:G26"/>
    <mergeCell ref="E27:G27"/>
    <mergeCell ref="E28:G28"/>
    <mergeCell ref="E29:G29"/>
    <mergeCell ref="E30:G30"/>
  </mergeCells>
  <conditionalFormatting sqref="H7:M9 L11 I11:J11 H10:L10 J12:J13 M10:M12 E7:G7 B7">
    <cfRule type="expression" dxfId="264" priority="161">
      <formula>MOD(ROW(),2)=0</formula>
    </cfRule>
  </conditionalFormatting>
  <conditionalFormatting sqref="A5">
    <cfRule type="expression" dxfId="263" priority="158">
      <formula>MOD(ROW(),2)=0</formula>
    </cfRule>
  </conditionalFormatting>
  <conditionalFormatting sqref="A7:A13">
    <cfRule type="expression" dxfId="262" priority="157">
      <formula>MOD(ROW(),2)=0</formula>
    </cfRule>
  </conditionalFormatting>
  <conditionalFormatting sqref="B6:G6 F12:G13 E8:G11">
    <cfRule type="expression" dxfId="261" priority="138">
      <formula>MOD(ROW(),2)=0</formula>
    </cfRule>
  </conditionalFormatting>
  <conditionalFormatting sqref="O11 N7:P10 P11:P13">
    <cfRule type="expression" dxfId="260" priority="102">
      <formula>MOD(ROW(),2)=0</formula>
    </cfRule>
  </conditionalFormatting>
  <conditionalFormatting sqref="I12">
    <cfRule type="expression" dxfId="259" priority="99">
      <formula>MOD(ROW(),2)=0</formula>
    </cfRule>
  </conditionalFormatting>
  <conditionalFormatting sqref="I13">
    <cfRule type="expression" dxfId="258" priority="97">
      <formula>MOD(ROW(),2)=0</formula>
    </cfRule>
  </conditionalFormatting>
  <conditionalFormatting sqref="L13:M13 L12">
    <cfRule type="expression" dxfId="257" priority="95">
      <formula>MOD(ROW(),2)=0</formula>
    </cfRule>
  </conditionalFormatting>
  <conditionalFormatting sqref="O12:O13">
    <cfRule type="expression" dxfId="256" priority="94">
      <formula>MOD(ROW(),2)=0</formula>
    </cfRule>
  </conditionalFormatting>
  <conditionalFormatting sqref="H11">
    <cfRule type="expression" dxfId="255" priority="65">
      <formula>MOD(ROW(),2)=0</formula>
    </cfRule>
  </conditionalFormatting>
  <conditionalFormatting sqref="K11">
    <cfRule type="expression" dxfId="254" priority="64">
      <formula>MOD(ROW(),2)=0</formula>
    </cfRule>
  </conditionalFormatting>
  <conditionalFormatting sqref="N11:N13">
    <cfRule type="expression" dxfId="253" priority="63">
      <formula>MOD(ROW(),2)=0</formula>
    </cfRule>
  </conditionalFormatting>
  <conditionalFormatting sqref="B25:B31">
    <cfRule type="expression" dxfId="252" priority="53">
      <formula>MOD(ROW(),2)=0</formula>
    </cfRule>
  </conditionalFormatting>
  <conditionalFormatting sqref="A25:A31">
    <cfRule type="expression" dxfId="251" priority="52">
      <formula>MOD(ROW(),2)=0</formula>
    </cfRule>
  </conditionalFormatting>
  <conditionalFormatting sqref="A24">
    <cfRule type="expression" dxfId="250" priority="51">
      <formula>MOD(ROW(),2)=0</formula>
    </cfRule>
  </conditionalFormatting>
  <conditionalFormatting sqref="B24">
    <cfRule type="expression" dxfId="249" priority="35">
      <formula>MOD(ROW(),2)=0</formula>
    </cfRule>
  </conditionalFormatting>
  <conditionalFormatting sqref="K12:K13">
    <cfRule type="expression" dxfId="248" priority="32">
      <formula>MOD(ROW(),2)=0</formula>
    </cfRule>
  </conditionalFormatting>
  <conditionalFormatting sqref="H12:H13">
    <cfRule type="expression" dxfId="247" priority="31">
      <formula>MOD(ROW(),2)=0</formula>
    </cfRule>
  </conditionalFormatting>
  <conditionalFormatting sqref="E12:E13">
    <cfRule type="expression" dxfId="246" priority="30">
      <formula>MOD(ROW(),2)=0</formula>
    </cfRule>
  </conditionalFormatting>
  <conditionalFormatting sqref="E25:E31">
    <cfRule type="expression" dxfId="245" priority="20">
      <formula>MOD(ROW(),2)=0</formula>
    </cfRule>
  </conditionalFormatting>
  <conditionalFormatting sqref="E24">
    <cfRule type="expression" dxfId="244" priority="18">
      <formula>MOD(ROW(),2)=0</formula>
    </cfRule>
  </conditionalFormatting>
  <conditionalFormatting sqref="H25:H31">
    <cfRule type="expression" dxfId="243" priority="8">
      <formula>MOD(ROW(),2)=0</formula>
    </cfRule>
  </conditionalFormatting>
  <conditionalFormatting sqref="H24">
    <cfRule type="expression" dxfId="241" priority="6">
      <formula>MOD(ROW(),2)=0</formula>
    </cfRule>
  </conditionalFormatting>
  <conditionalFormatting sqref="H6:J6">
    <cfRule type="expression" dxfId="240" priority="3">
      <formula>MOD(ROW(),2)=0</formula>
    </cfRule>
  </conditionalFormatting>
  <conditionalFormatting sqref="K6:M6">
    <cfRule type="expression" dxfId="239" priority="2">
      <formula>MOD(ROW(),2)=0</formula>
    </cfRule>
  </conditionalFormatting>
  <conditionalFormatting sqref="N6:P6">
    <cfRule type="expression" dxfId="238" priority="1">
      <formula>MOD(ROW(),2)=0</formula>
    </cfRule>
  </conditionalFormatting>
  <printOptions horizontalCentered="1"/>
  <pageMargins left="0" right="0" top="0" bottom="0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01" customWidth="1"/>
    <col min="5" max="5" width="15.7109375" style="13" customWidth="1"/>
    <col min="6" max="14" width="8" style="13" customWidth="1"/>
  </cols>
  <sheetData>
    <row r="1" spans="1:15" ht="15" customHeight="1" x14ac:dyDescent="0.25">
      <c r="A1" s="207" t="s">
        <v>17</v>
      </c>
      <c r="B1" s="195" t="s">
        <v>53</v>
      </c>
      <c r="C1" s="198" t="s">
        <v>85</v>
      </c>
      <c r="D1" s="199"/>
      <c r="E1" s="200"/>
      <c r="F1"/>
      <c r="G1"/>
      <c r="H1"/>
      <c r="I1"/>
      <c r="J1"/>
      <c r="K1"/>
      <c r="L1"/>
      <c r="M1"/>
      <c r="N1"/>
      <c r="O1" s="62"/>
    </row>
    <row r="2" spans="1:15" x14ac:dyDescent="0.25">
      <c r="A2" s="208"/>
      <c r="B2" s="196"/>
      <c r="C2" s="201"/>
      <c r="D2" s="202"/>
      <c r="E2" s="203"/>
      <c r="F2"/>
      <c r="G2"/>
      <c r="H2"/>
      <c r="I2"/>
      <c r="J2"/>
      <c r="K2"/>
      <c r="L2"/>
      <c r="M2"/>
      <c r="N2"/>
      <c r="O2" s="62"/>
    </row>
    <row r="3" spans="1:15" ht="15.75" thickBot="1" x14ac:dyDescent="0.3">
      <c r="A3" s="208"/>
      <c r="B3" s="197"/>
      <c r="C3" s="204"/>
      <c r="D3" s="205"/>
      <c r="E3" s="206"/>
      <c r="F3"/>
      <c r="G3"/>
      <c r="H3"/>
      <c r="I3"/>
      <c r="J3"/>
      <c r="K3"/>
      <c r="L3"/>
      <c r="M3"/>
      <c r="N3"/>
      <c r="O3" s="62"/>
    </row>
    <row r="4" spans="1:15" ht="15.75" thickBot="1" x14ac:dyDescent="0.3">
      <c r="A4" s="209"/>
      <c r="B4" s="78" t="s">
        <v>0</v>
      </c>
      <c r="C4" s="103" t="s">
        <v>76</v>
      </c>
      <c r="D4" s="104" t="s">
        <v>54</v>
      </c>
      <c r="E4" s="105" t="s">
        <v>75</v>
      </c>
      <c r="F4"/>
      <c r="G4"/>
      <c r="H4"/>
      <c r="I4"/>
      <c r="J4"/>
      <c r="K4"/>
      <c r="L4"/>
      <c r="M4"/>
      <c r="N4"/>
      <c r="O4" s="62"/>
    </row>
    <row r="5" spans="1:15" x14ac:dyDescent="0.25">
      <c r="A5" s="186" t="s">
        <v>18</v>
      </c>
      <c r="B5" s="63" t="s">
        <v>4</v>
      </c>
      <c r="C5" s="81" t="s">
        <v>79</v>
      </c>
      <c r="D5" s="20">
        <v>274</v>
      </c>
      <c r="E5" s="21" t="s">
        <v>41</v>
      </c>
      <c r="F5"/>
      <c r="G5"/>
      <c r="H5"/>
      <c r="I5"/>
      <c r="J5"/>
      <c r="K5"/>
      <c r="L5"/>
      <c r="M5"/>
      <c r="N5"/>
      <c r="O5" s="62"/>
    </row>
    <row r="6" spans="1:15" x14ac:dyDescent="0.25">
      <c r="A6" s="187"/>
      <c r="B6" s="64" t="s">
        <v>5</v>
      </c>
      <c r="C6" s="89">
        <v>22</v>
      </c>
      <c r="D6" s="90">
        <v>113</v>
      </c>
      <c r="E6" s="22">
        <f t="shared" ref="E6" si="0">C6/D6</f>
        <v>0.19469026548672566</v>
      </c>
      <c r="F6"/>
      <c r="G6"/>
      <c r="H6"/>
      <c r="I6"/>
      <c r="J6"/>
      <c r="K6"/>
      <c r="L6"/>
      <c r="M6"/>
      <c r="N6"/>
      <c r="O6" s="62"/>
    </row>
    <row r="7" spans="1:15" x14ac:dyDescent="0.25">
      <c r="A7" s="187"/>
      <c r="B7" s="64" t="s">
        <v>6</v>
      </c>
      <c r="C7" s="89"/>
      <c r="D7" s="90">
        <v>87</v>
      </c>
      <c r="E7" s="22"/>
      <c r="F7"/>
      <c r="G7"/>
      <c r="H7"/>
      <c r="I7"/>
      <c r="J7"/>
      <c r="K7"/>
      <c r="L7"/>
      <c r="M7"/>
      <c r="N7"/>
      <c r="O7" s="62"/>
    </row>
    <row r="8" spans="1:15" x14ac:dyDescent="0.25">
      <c r="A8" s="187"/>
      <c r="B8" s="64" t="s">
        <v>7</v>
      </c>
      <c r="C8" s="89"/>
      <c r="D8" s="90">
        <v>29</v>
      </c>
      <c r="E8" s="22"/>
      <c r="F8"/>
      <c r="G8"/>
      <c r="H8"/>
      <c r="I8"/>
      <c r="J8"/>
      <c r="K8"/>
      <c r="L8"/>
      <c r="M8"/>
      <c r="N8"/>
      <c r="O8" s="62"/>
    </row>
    <row r="9" spans="1:15" x14ac:dyDescent="0.25">
      <c r="A9" s="187"/>
      <c r="B9" s="64" t="s">
        <v>8</v>
      </c>
      <c r="C9" s="89" t="s">
        <v>79</v>
      </c>
      <c r="D9" s="90">
        <v>12</v>
      </c>
      <c r="E9" s="22" t="s">
        <v>41</v>
      </c>
      <c r="F9"/>
      <c r="G9"/>
      <c r="H9"/>
      <c r="I9"/>
      <c r="J9"/>
      <c r="K9"/>
      <c r="L9"/>
      <c r="M9"/>
      <c r="N9"/>
      <c r="O9" s="62"/>
    </row>
    <row r="10" spans="1:15" x14ac:dyDescent="0.25">
      <c r="A10" s="187"/>
      <c r="B10" s="64" t="s">
        <v>9</v>
      </c>
      <c r="C10" s="89"/>
      <c r="D10" s="90"/>
      <c r="E10" s="22"/>
      <c r="F10"/>
      <c r="G10"/>
      <c r="H10"/>
      <c r="I10"/>
      <c r="J10"/>
      <c r="K10"/>
      <c r="L10"/>
      <c r="M10"/>
      <c r="N10"/>
      <c r="O10" s="62"/>
    </row>
    <row r="11" spans="1:15" x14ac:dyDescent="0.25">
      <c r="A11" s="187"/>
      <c r="B11" s="64" t="s">
        <v>10</v>
      </c>
      <c r="C11" s="89"/>
      <c r="D11" s="90"/>
      <c r="E11" s="22"/>
      <c r="F11"/>
      <c r="G11"/>
      <c r="H11"/>
      <c r="I11"/>
      <c r="J11"/>
      <c r="K11"/>
      <c r="L11"/>
      <c r="M11"/>
      <c r="N11"/>
      <c r="O11" s="62"/>
    </row>
    <row r="12" spans="1:15" x14ac:dyDescent="0.25">
      <c r="A12" s="187"/>
      <c r="B12" s="65" t="s">
        <v>20</v>
      </c>
      <c r="C12" s="18">
        <f t="shared" ref="C12:E12" si="1">C$199</f>
        <v>661</v>
      </c>
      <c r="D12" s="16">
        <f t="shared" si="1"/>
        <v>681</v>
      </c>
      <c r="E12" s="23">
        <f t="shared" si="1"/>
        <v>0.97063142437591776</v>
      </c>
      <c r="F12"/>
      <c r="G12"/>
      <c r="H12"/>
      <c r="I12"/>
      <c r="J12"/>
      <c r="K12"/>
      <c r="L12"/>
      <c r="M12"/>
      <c r="N12"/>
      <c r="O12" s="62"/>
    </row>
    <row r="13" spans="1:15" x14ac:dyDescent="0.25">
      <c r="A13" s="187"/>
      <c r="B13" s="66" t="s">
        <v>11</v>
      </c>
      <c r="C13" s="19">
        <f t="shared" ref="C13:E13" si="2">C$200</f>
        <v>884</v>
      </c>
      <c r="D13" s="17">
        <f t="shared" si="2"/>
        <v>906</v>
      </c>
      <c r="E13" s="24">
        <f t="shared" si="2"/>
        <v>0.97571743929359822</v>
      </c>
      <c r="F13"/>
      <c r="G13"/>
      <c r="H13"/>
      <c r="I13"/>
      <c r="J13"/>
      <c r="K13"/>
      <c r="L13"/>
      <c r="M13"/>
      <c r="N13"/>
      <c r="O13" s="62"/>
    </row>
    <row r="14" spans="1:15" x14ac:dyDescent="0.25">
      <c r="A14" s="187"/>
      <c r="B14" s="67" t="s">
        <v>15</v>
      </c>
      <c r="C14" s="89"/>
      <c r="D14" s="90">
        <f t="shared" ref="D14" si="3">D5-D7</f>
        <v>187</v>
      </c>
      <c r="E14" s="25"/>
      <c r="F14"/>
      <c r="G14"/>
      <c r="H14"/>
      <c r="I14"/>
      <c r="J14"/>
      <c r="K14"/>
      <c r="L14"/>
      <c r="M14"/>
      <c r="N14"/>
      <c r="O14" s="62"/>
    </row>
    <row r="15" spans="1:15" ht="15.75" thickBot="1" x14ac:dyDescent="0.3">
      <c r="A15" s="188"/>
      <c r="B15" s="68" t="s">
        <v>16</v>
      </c>
      <c r="C15" s="14" t="s">
        <v>41</v>
      </c>
      <c r="D15" s="15">
        <f>D5-D6</f>
        <v>161</v>
      </c>
      <c r="E15" s="26" t="s">
        <v>41</v>
      </c>
      <c r="F15"/>
      <c r="G15"/>
      <c r="H15"/>
      <c r="I15"/>
      <c r="J15"/>
      <c r="K15"/>
      <c r="L15"/>
      <c r="M15"/>
      <c r="N15"/>
      <c r="O15" s="62"/>
    </row>
    <row r="16" spans="1:15" x14ac:dyDescent="0.25">
      <c r="A16" s="189" t="s">
        <v>19</v>
      </c>
      <c r="B16" s="63" t="s">
        <v>4</v>
      </c>
      <c r="C16" s="81" t="s">
        <v>79</v>
      </c>
      <c r="D16" s="20">
        <v>288</v>
      </c>
      <c r="E16" s="21" t="s">
        <v>41</v>
      </c>
      <c r="F16"/>
      <c r="G16"/>
      <c r="H16"/>
      <c r="I16"/>
      <c r="J16"/>
      <c r="K16"/>
      <c r="L16"/>
      <c r="M16"/>
      <c r="N16"/>
      <c r="O16" s="62"/>
    </row>
    <row r="17" spans="1:15" x14ac:dyDescent="0.25">
      <c r="A17" s="190"/>
      <c r="B17" s="64" t="s">
        <v>5</v>
      </c>
      <c r="C17" s="89">
        <v>59</v>
      </c>
      <c r="D17" s="90">
        <v>189</v>
      </c>
      <c r="E17" s="22">
        <f t="shared" ref="E17" si="4">C17/D17</f>
        <v>0.31216931216931215</v>
      </c>
      <c r="F17"/>
      <c r="G17"/>
      <c r="H17"/>
      <c r="I17"/>
      <c r="J17"/>
      <c r="K17"/>
      <c r="L17"/>
      <c r="M17"/>
      <c r="N17"/>
      <c r="O17" s="62"/>
    </row>
    <row r="18" spans="1:15" x14ac:dyDescent="0.25">
      <c r="A18" s="190"/>
      <c r="B18" s="64" t="s">
        <v>6</v>
      </c>
      <c r="C18" s="89" t="s">
        <v>79</v>
      </c>
      <c r="D18" s="90">
        <v>144</v>
      </c>
      <c r="E18" s="22" t="s">
        <v>41</v>
      </c>
      <c r="F18"/>
      <c r="G18"/>
      <c r="H18"/>
      <c r="I18"/>
      <c r="J18"/>
      <c r="K18"/>
      <c r="L18"/>
      <c r="M18"/>
      <c r="N18"/>
      <c r="O18" s="62"/>
    </row>
    <row r="19" spans="1:15" x14ac:dyDescent="0.25">
      <c r="A19" s="190"/>
      <c r="B19" s="64" t="s">
        <v>7</v>
      </c>
      <c r="C19" s="89"/>
      <c r="D19" s="90">
        <v>36</v>
      </c>
      <c r="E19" s="22"/>
      <c r="F19"/>
      <c r="G19"/>
      <c r="H19"/>
      <c r="I19"/>
      <c r="J19"/>
      <c r="K19"/>
      <c r="L19"/>
      <c r="M19"/>
      <c r="N19"/>
      <c r="O19" s="62"/>
    </row>
    <row r="20" spans="1:15" x14ac:dyDescent="0.25">
      <c r="A20" s="190"/>
      <c r="B20" s="64" t="s">
        <v>8</v>
      </c>
      <c r="C20" s="89" t="s">
        <v>79</v>
      </c>
      <c r="D20" s="90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2"/>
    </row>
    <row r="21" spans="1:15" x14ac:dyDescent="0.25">
      <c r="A21" s="190"/>
      <c r="B21" s="64" t="s">
        <v>9</v>
      </c>
      <c r="C21" s="89"/>
      <c r="D21" s="90" t="s">
        <v>79</v>
      </c>
      <c r="E21" s="22"/>
      <c r="F21"/>
      <c r="G21"/>
      <c r="H21"/>
      <c r="I21"/>
      <c r="J21"/>
      <c r="K21"/>
      <c r="L21"/>
      <c r="M21"/>
      <c r="N21"/>
      <c r="O21" s="62"/>
    </row>
    <row r="22" spans="1:15" x14ac:dyDescent="0.25">
      <c r="A22" s="190"/>
      <c r="B22" s="64" t="s">
        <v>10</v>
      </c>
      <c r="C22" s="89"/>
      <c r="D22" s="90"/>
      <c r="E22" s="22"/>
      <c r="F22"/>
      <c r="G22"/>
      <c r="H22"/>
      <c r="I22"/>
      <c r="J22"/>
      <c r="K22"/>
      <c r="L22"/>
      <c r="M22"/>
      <c r="N22"/>
      <c r="O22" s="62"/>
    </row>
    <row r="23" spans="1:15" x14ac:dyDescent="0.25">
      <c r="A23" s="190"/>
      <c r="B23" s="65" t="s">
        <v>20</v>
      </c>
      <c r="C23" s="18">
        <f t="shared" ref="C23:E23" si="5">C$199</f>
        <v>661</v>
      </c>
      <c r="D23" s="16">
        <f t="shared" si="5"/>
        <v>681</v>
      </c>
      <c r="E23" s="23">
        <f t="shared" si="5"/>
        <v>0.97063142437591776</v>
      </c>
      <c r="F23"/>
      <c r="G23"/>
      <c r="H23"/>
      <c r="I23"/>
      <c r="J23"/>
      <c r="K23"/>
      <c r="L23"/>
      <c r="M23"/>
      <c r="N23"/>
      <c r="O23" s="62"/>
    </row>
    <row r="24" spans="1:15" x14ac:dyDescent="0.25">
      <c r="A24" s="190"/>
      <c r="B24" s="66" t="s">
        <v>11</v>
      </c>
      <c r="C24" s="19">
        <f t="shared" ref="C24:E24" si="6">C$200</f>
        <v>884</v>
      </c>
      <c r="D24" s="17">
        <f t="shared" si="6"/>
        <v>906</v>
      </c>
      <c r="E24" s="24">
        <f t="shared" si="6"/>
        <v>0.97571743929359822</v>
      </c>
      <c r="F24"/>
      <c r="G24"/>
      <c r="H24"/>
      <c r="I24"/>
      <c r="J24"/>
      <c r="K24"/>
      <c r="L24"/>
      <c r="M24"/>
      <c r="N24"/>
      <c r="O24" s="62"/>
    </row>
    <row r="25" spans="1:15" x14ac:dyDescent="0.25">
      <c r="A25" s="190"/>
      <c r="B25" s="67" t="s">
        <v>15</v>
      </c>
      <c r="C25" s="89" t="s">
        <v>41</v>
      </c>
      <c r="D25" s="90">
        <f>D16-D18</f>
        <v>144</v>
      </c>
      <c r="E25" s="25" t="s">
        <v>41</v>
      </c>
      <c r="F25"/>
      <c r="G25"/>
      <c r="H25"/>
      <c r="I25"/>
      <c r="J25"/>
      <c r="K25"/>
      <c r="L25"/>
      <c r="M25"/>
      <c r="N25"/>
      <c r="O25" s="62"/>
    </row>
    <row r="26" spans="1:15" ht="15.75" thickBot="1" x14ac:dyDescent="0.3">
      <c r="A26" s="191"/>
      <c r="B26" s="68" t="s">
        <v>16</v>
      </c>
      <c r="C26" s="14" t="s">
        <v>41</v>
      </c>
      <c r="D26" s="15">
        <f>D16-D17</f>
        <v>99</v>
      </c>
      <c r="E26" s="26" t="s">
        <v>41</v>
      </c>
      <c r="F26"/>
      <c r="G26"/>
      <c r="H26"/>
      <c r="I26"/>
      <c r="J26"/>
      <c r="K26"/>
      <c r="L26"/>
      <c r="M26"/>
      <c r="N26"/>
      <c r="O26" s="62"/>
    </row>
    <row r="27" spans="1:15" x14ac:dyDescent="0.25">
      <c r="A27" s="186" t="s">
        <v>21</v>
      </c>
      <c r="B27" s="63" t="s">
        <v>4</v>
      </c>
      <c r="C27" s="81" t="s">
        <v>79</v>
      </c>
      <c r="D27" s="20">
        <v>80</v>
      </c>
      <c r="E27" s="21" t="s">
        <v>41</v>
      </c>
      <c r="F27"/>
      <c r="G27"/>
      <c r="H27"/>
      <c r="I27"/>
      <c r="J27"/>
      <c r="K27"/>
      <c r="L27"/>
      <c r="M27"/>
      <c r="N27"/>
      <c r="O27" s="62"/>
    </row>
    <row r="28" spans="1:15" x14ac:dyDescent="0.25">
      <c r="A28" s="187"/>
      <c r="B28" s="64" t="s">
        <v>5</v>
      </c>
      <c r="C28" s="89">
        <v>49</v>
      </c>
      <c r="D28" s="90">
        <v>102</v>
      </c>
      <c r="E28" s="22">
        <f t="shared" ref="E28" si="7">C28/D28</f>
        <v>0.48039215686274511</v>
      </c>
      <c r="F28"/>
      <c r="G28"/>
      <c r="H28"/>
      <c r="I28"/>
      <c r="J28"/>
      <c r="K28"/>
      <c r="L28"/>
      <c r="M28"/>
      <c r="N28"/>
      <c r="O28" s="62"/>
    </row>
    <row r="29" spans="1:15" x14ac:dyDescent="0.25">
      <c r="A29" s="187"/>
      <c r="B29" s="64" t="s">
        <v>6</v>
      </c>
      <c r="C29" s="89" t="s">
        <v>79</v>
      </c>
      <c r="D29" s="90">
        <v>243</v>
      </c>
      <c r="E29" s="22" t="s">
        <v>41</v>
      </c>
      <c r="F29"/>
      <c r="G29"/>
      <c r="H29"/>
      <c r="I29"/>
      <c r="J29"/>
      <c r="K29"/>
      <c r="L29"/>
      <c r="M29"/>
      <c r="N29"/>
      <c r="O29" s="62"/>
    </row>
    <row r="30" spans="1:15" x14ac:dyDescent="0.25">
      <c r="A30" s="187"/>
      <c r="B30" s="64" t="s">
        <v>7</v>
      </c>
      <c r="C30" s="89" t="s">
        <v>79</v>
      </c>
      <c r="D30" s="90">
        <v>30</v>
      </c>
      <c r="E30" s="22" t="s">
        <v>41</v>
      </c>
      <c r="F30"/>
      <c r="G30"/>
      <c r="H30"/>
      <c r="I30"/>
      <c r="J30"/>
      <c r="K30"/>
      <c r="L30"/>
      <c r="M30"/>
      <c r="N30"/>
      <c r="O30" s="62"/>
    </row>
    <row r="31" spans="1:15" x14ac:dyDescent="0.25">
      <c r="A31" s="187"/>
      <c r="B31" s="64" t="s">
        <v>8</v>
      </c>
      <c r="C31" s="89" t="s">
        <v>79</v>
      </c>
      <c r="D31" s="90" t="s">
        <v>79</v>
      </c>
      <c r="E31" s="22" t="s">
        <v>41</v>
      </c>
      <c r="F31"/>
      <c r="G31"/>
      <c r="H31"/>
      <c r="I31"/>
      <c r="J31"/>
      <c r="K31"/>
      <c r="L31"/>
      <c r="M31"/>
      <c r="N31"/>
      <c r="O31" s="62"/>
    </row>
    <row r="32" spans="1:15" x14ac:dyDescent="0.25">
      <c r="A32" s="187"/>
      <c r="B32" s="64" t="s">
        <v>9</v>
      </c>
      <c r="C32" s="89"/>
      <c r="D32" s="90"/>
      <c r="E32" s="22"/>
      <c r="F32"/>
      <c r="G32"/>
      <c r="H32"/>
      <c r="I32"/>
      <c r="J32"/>
      <c r="K32"/>
      <c r="L32"/>
      <c r="M32"/>
      <c r="N32"/>
      <c r="O32" s="62"/>
    </row>
    <row r="33" spans="1:15" x14ac:dyDescent="0.25">
      <c r="A33" s="187"/>
      <c r="B33" s="64" t="s">
        <v>10</v>
      </c>
      <c r="C33" s="89"/>
      <c r="D33" s="90"/>
      <c r="E33" s="22"/>
      <c r="F33"/>
      <c r="G33"/>
      <c r="H33"/>
      <c r="I33"/>
      <c r="J33"/>
      <c r="K33"/>
      <c r="L33"/>
      <c r="M33"/>
      <c r="N33"/>
      <c r="O33" s="62"/>
    </row>
    <row r="34" spans="1:15" x14ac:dyDescent="0.25">
      <c r="A34" s="187"/>
      <c r="B34" s="65" t="s">
        <v>20</v>
      </c>
      <c r="C34" s="18">
        <f t="shared" ref="C34:E34" si="8">C$199</f>
        <v>661</v>
      </c>
      <c r="D34" s="16">
        <f t="shared" si="8"/>
        <v>681</v>
      </c>
      <c r="E34" s="23">
        <f t="shared" si="8"/>
        <v>0.97063142437591776</v>
      </c>
      <c r="F34"/>
      <c r="G34"/>
      <c r="H34"/>
      <c r="I34"/>
      <c r="J34"/>
      <c r="K34"/>
      <c r="L34"/>
      <c r="M34"/>
      <c r="N34"/>
      <c r="O34" s="62"/>
    </row>
    <row r="35" spans="1:15" x14ac:dyDescent="0.25">
      <c r="A35" s="187"/>
      <c r="B35" s="66" t="s">
        <v>11</v>
      </c>
      <c r="C35" s="19">
        <f t="shared" ref="C35:E35" si="9">C$200</f>
        <v>884</v>
      </c>
      <c r="D35" s="17">
        <f t="shared" si="9"/>
        <v>906</v>
      </c>
      <c r="E35" s="24">
        <f t="shared" si="9"/>
        <v>0.97571743929359822</v>
      </c>
      <c r="F35"/>
      <c r="G35"/>
      <c r="H35"/>
      <c r="I35"/>
      <c r="J35"/>
      <c r="K35"/>
      <c r="L35"/>
      <c r="M35"/>
      <c r="N35"/>
      <c r="O35" s="62"/>
    </row>
    <row r="36" spans="1:15" x14ac:dyDescent="0.25">
      <c r="A36" s="187"/>
      <c r="B36" s="67" t="s">
        <v>15</v>
      </c>
      <c r="C36" s="89" t="s">
        <v>41</v>
      </c>
      <c r="D36" s="90">
        <f t="shared" ref="D36" si="10">D27-D29</f>
        <v>-163</v>
      </c>
      <c r="E36" s="25" t="s">
        <v>41</v>
      </c>
      <c r="F36"/>
      <c r="G36"/>
      <c r="H36"/>
      <c r="I36"/>
      <c r="J36"/>
      <c r="K36"/>
      <c r="L36"/>
      <c r="M36"/>
      <c r="N36"/>
      <c r="O36" s="62"/>
    </row>
    <row r="37" spans="1:15" ht="15.75" thickBot="1" x14ac:dyDescent="0.3">
      <c r="A37" s="188"/>
      <c r="B37" s="68" t="s">
        <v>16</v>
      </c>
      <c r="C37" s="14" t="s">
        <v>41</v>
      </c>
      <c r="D37" s="15">
        <f>D27-D28</f>
        <v>-22</v>
      </c>
      <c r="E37" s="26" t="s">
        <v>41</v>
      </c>
      <c r="F37"/>
      <c r="G37"/>
      <c r="H37"/>
      <c r="I37"/>
      <c r="J37"/>
      <c r="K37"/>
      <c r="L37"/>
      <c r="M37"/>
      <c r="N37"/>
      <c r="O37" s="62"/>
    </row>
    <row r="38" spans="1:15" x14ac:dyDescent="0.25">
      <c r="A38" s="189" t="s">
        <v>22</v>
      </c>
      <c r="B38" s="63" t="s">
        <v>4</v>
      </c>
      <c r="C38" s="81" t="s">
        <v>79</v>
      </c>
      <c r="D38" s="20">
        <v>36</v>
      </c>
      <c r="E38" s="21" t="s">
        <v>41</v>
      </c>
      <c r="F38"/>
      <c r="G38"/>
      <c r="H38"/>
      <c r="I38"/>
      <c r="J38"/>
      <c r="K38"/>
      <c r="L38"/>
      <c r="M38"/>
      <c r="N38"/>
      <c r="O38" s="62"/>
    </row>
    <row r="39" spans="1:15" x14ac:dyDescent="0.25">
      <c r="A39" s="190"/>
      <c r="B39" s="64" t="s">
        <v>5</v>
      </c>
      <c r="C39" s="89">
        <v>231</v>
      </c>
      <c r="D39" s="90">
        <v>515</v>
      </c>
      <c r="E39" s="22">
        <f t="shared" ref="E39" si="11">C39/D39</f>
        <v>0.44854368932038835</v>
      </c>
      <c r="F39"/>
      <c r="G39"/>
      <c r="H39"/>
      <c r="I39"/>
      <c r="J39"/>
      <c r="K39"/>
      <c r="L39"/>
      <c r="M39"/>
      <c r="N39"/>
      <c r="O39" s="62"/>
    </row>
    <row r="40" spans="1:15" x14ac:dyDescent="0.25">
      <c r="A40" s="190"/>
      <c r="B40" s="64" t="s">
        <v>6</v>
      </c>
      <c r="C40" s="89"/>
      <c r="D40" s="90">
        <v>19</v>
      </c>
      <c r="E40" s="22"/>
      <c r="F40"/>
      <c r="G40"/>
      <c r="H40"/>
      <c r="I40"/>
      <c r="J40"/>
      <c r="K40"/>
      <c r="L40"/>
      <c r="M40"/>
      <c r="N40"/>
      <c r="O40" s="62"/>
    </row>
    <row r="41" spans="1:15" x14ac:dyDescent="0.25">
      <c r="A41" s="190"/>
      <c r="B41" s="64" t="s">
        <v>7</v>
      </c>
      <c r="C41" s="89"/>
      <c r="D41" s="90" t="s">
        <v>79</v>
      </c>
      <c r="E41" s="22"/>
      <c r="F41"/>
      <c r="G41"/>
      <c r="H41"/>
      <c r="I41"/>
      <c r="J41"/>
      <c r="K41"/>
      <c r="L41"/>
      <c r="M41"/>
      <c r="N41"/>
      <c r="O41" s="62"/>
    </row>
    <row r="42" spans="1:15" x14ac:dyDescent="0.25">
      <c r="A42" s="190"/>
      <c r="B42" s="64" t="s">
        <v>8</v>
      </c>
      <c r="C42" s="89"/>
      <c r="D42" s="90"/>
      <c r="E42" s="22"/>
      <c r="F42"/>
      <c r="G42"/>
      <c r="H42"/>
      <c r="I42"/>
      <c r="J42"/>
      <c r="K42"/>
      <c r="L42"/>
      <c r="M42"/>
      <c r="N42"/>
      <c r="O42" s="62"/>
    </row>
    <row r="43" spans="1:15" x14ac:dyDescent="0.25">
      <c r="A43" s="190"/>
      <c r="B43" s="64" t="s">
        <v>9</v>
      </c>
      <c r="C43" s="89"/>
      <c r="D43" s="90"/>
      <c r="E43" s="22"/>
      <c r="F43"/>
      <c r="G43"/>
      <c r="H43"/>
      <c r="I43"/>
      <c r="J43"/>
      <c r="K43"/>
      <c r="L43"/>
      <c r="M43"/>
      <c r="N43"/>
      <c r="O43" s="62"/>
    </row>
    <row r="44" spans="1:15" x14ac:dyDescent="0.25">
      <c r="A44" s="190"/>
      <c r="B44" s="64" t="s">
        <v>10</v>
      </c>
      <c r="C44" s="89"/>
      <c r="D44" s="90"/>
      <c r="E44" s="22"/>
      <c r="F44"/>
      <c r="G44"/>
      <c r="H44"/>
      <c r="I44"/>
      <c r="J44"/>
      <c r="K44"/>
      <c r="L44"/>
      <c r="M44"/>
      <c r="N44"/>
      <c r="O44" s="62"/>
    </row>
    <row r="45" spans="1:15" x14ac:dyDescent="0.25">
      <c r="A45" s="190"/>
      <c r="B45" s="65" t="s">
        <v>20</v>
      </c>
      <c r="C45" s="18">
        <f t="shared" ref="C45:E45" si="12">C$199</f>
        <v>661</v>
      </c>
      <c r="D45" s="16">
        <f t="shared" si="12"/>
        <v>681</v>
      </c>
      <c r="E45" s="23">
        <f t="shared" si="12"/>
        <v>0.97063142437591776</v>
      </c>
      <c r="F45"/>
      <c r="G45"/>
      <c r="H45"/>
      <c r="I45"/>
      <c r="J45"/>
      <c r="K45"/>
      <c r="L45"/>
      <c r="M45"/>
      <c r="N45"/>
      <c r="O45" s="62"/>
    </row>
    <row r="46" spans="1:15" x14ac:dyDescent="0.25">
      <c r="A46" s="190"/>
      <c r="B46" s="66" t="s">
        <v>11</v>
      </c>
      <c r="C46" s="19">
        <f t="shared" ref="C46:E46" si="13">C$200</f>
        <v>884</v>
      </c>
      <c r="D46" s="17">
        <f t="shared" si="13"/>
        <v>906</v>
      </c>
      <c r="E46" s="24">
        <f t="shared" si="13"/>
        <v>0.97571743929359822</v>
      </c>
      <c r="F46"/>
      <c r="G46"/>
      <c r="H46"/>
      <c r="I46"/>
      <c r="J46"/>
      <c r="K46"/>
      <c r="L46"/>
      <c r="M46"/>
      <c r="N46"/>
      <c r="O46" s="62"/>
    </row>
    <row r="47" spans="1:15" x14ac:dyDescent="0.25">
      <c r="A47" s="190"/>
      <c r="B47" s="67" t="s">
        <v>15</v>
      </c>
      <c r="C47" s="89"/>
      <c r="D47" s="90">
        <f>D38-D40</f>
        <v>17</v>
      </c>
      <c r="E47" s="25"/>
      <c r="F47"/>
      <c r="G47"/>
      <c r="H47"/>
      <c r="I47"/>
      <c r="J47"/>
      <c r="K47"/>
      <c r="L47"/>
      <c r="M47"/>
      <c r="N47"/>
      <c r="O47" s="62"/>
    </row>
    <row r="48" spans="1:15" ht="15.75" thickBot="1" x14ac:dyDescent="0.3">
      <c r="A48" s="191"/>
      <c r="B48" s="68" t="s">
        <v>16</v>
      </c>
      <c r="C48" s="14" t="s">
        <v>41</v>
      </c>
      <c r="D48" s="15">
        <f>D38-D39</f>
        <v>-479</v>
      </c>
      <c r="E48" s="26" t="s">
        <v>41</v>
      </c>
      <c r="F48"/>
      <c r="G48"/>
      <c r="H48"/>
      <c r="I48"/>
      <c r="J48"/>
      <c r="K48"/>
      <c r="L48"/>
      <c r="M48"/>
      <c r="N48"/>
      <c r="O48" s="62"/>
    </row>
    <row r="49" spans="1:15" x14ac:dyDescent="0.25">
      <c r="A49" s="186" t="s">
        <v>23</v>
      </c>
      <c r="B49" s="69" t="s">
        <v>4</v>
      </c>
      <c r="C49" s="81" t="s">
        <v>79</v>
      </c>
      <c r="D49" s="20">
        <v>309</v>
      </c>
      <c r="E49" s="21" t="s">
        <v>41</v>
      </c>
      <c r="F49"/>
      <c r="G49"/>
      <c r="H49"/>
      <c r="I49"/>
      <c r="J49"/>
      <c r="K49"/>
      <c r="L49"/>
      <c r="M49"/>
      <c r="N49"/>
      <c r="O49" s="62"/>
    </row>
    <row r="50" spans="1:15" x14ac:dyDescent="0.25">
      <c r="A50" s="187"/>
      <c r="B50" s="54" t="s">
        <v>5</v>
      </c>
      <c r="C50" s="89">
        <v>20</v>
      </c>
      <c r="D50" s="90">
        <v>96</v>
      </c>
      <c r="E50" s="22">
        <f t="shared" ref="E50" si="14">C50/D50</f>
        <v>0.20833333333333334</v>
      </c>
      <c r="F50"/>
      <c r="G50"/>
      <c r="H50"/>
      <c r="I50"/>
      <c r="J50"/>
      <c r="K50"/>
      <c r="L50"/>
      <c r="M50"/>
      <c r="N50"/>
      <c r="O50" s="62"/>
    </row>
    <row r="51" spans="1:15" x14ac:dyDescent="0.25">
      <c r="A51" s="187"/>
      <c r="B51" s="54" t="s">
        <v>6</v>
      </c>
      <c r="C51" s="89" t="s">
        <v>79</v>
      </c>
      <c r="D51" s="90">
        <v>86</v>
      </c>
      <c r="E51" s="22" t="s">
        <v>41</v>
      </c>
      <c r="F51"/>
      <c r="G51"/>
      <c r="H51"/>
      <c r="I51"/>
      <c r="J51"/>
      <c r="K51"/>
      <c r="L51"/>
      <c r="M51"/>
      <c r="N51"/>
      <c r="O51" s="62"/>
    </row>
    <row r="52" spans="1:15" x14ac:dyDescent="0.25">
      <c r="A52" s="187"/>
      <c r="B52" s="54" t="s">
        <v>7</v>
      </c>
      <c r="C52" s="89"/>
      <c r="D52" s="90">
        <v>17</v>
      </c>
      <c r="E52" s="22"/>
      <c r="F52"/>
      <c r="G52"/>
      <c r="H52"/>
      <c r="I52"/>
      <c r="J52"/>
      <c r="K52"/>
      <c r="L52"/>
      <c r="M52"/>
      <c r="N52"/>
      <c r="O52" s="62"/>
    </row>
    <row r="53" spans="1:15" x14ac:dyDescent="0.25">
      <c r="A53" s="187"/>
      <c r="B53" s="54" t="s">
        <v>8</v>
      </c>
      <c r="C53" s="89" t="s">
        <v>79</v>
      </c>
      <c r="D53" s="90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2"/>
    </row>
    <row r="54" spans="1:15" x14ac:dyDescent="0.25">
      <c r="A54" s="187"/>
      <c r="B54" s="54" t="s">
        <v>9</v>
      </c>
      <c r="C54" s="89"/>
      <c r="D54" s="90" t="s">
        <v>79</v>
      </c>
      <c r="E54" s="22"/>
      <c r="F54"/>
      <c r="G54"/>
      <c r="H54"/>
      <c r="I54"/>
      <c r="J54"/>
      <c r="K54"/>
      <c r="L54"/>
      <c r="M54"/>
      <c r="N54"/>
      <c r="O54" s="62"/>
    </row>
    <row r="55" spans="1:15" x14ac:dyDescent="0.25">
      <c r="A55" s="187"/>
      <c r="B55" s="54" t="s">
        <v>10</v>
      </c>
      <c r="C55" s="89"/>
      <c r="D55" s="90"/>
      <c r="E55" s="22"/>
      <c r="F55"/>
      <c r="G55"/>
      <c r="H55"/>
      <c r="I55"/>
      <c r="J55"/>
      <c r="K55"/>
      <c r="L55"/>
      <c r="M55"/>
      <c r="N55"/>
      <c r="O55" s="62"/>
    </row>
    <row r="56" spans="1:15" x14ac:dyDescent="0.25">
      <c r="A56" s="187"/>
      <c r="B56" s="70" t="s">
        <v>20</v>
      </c>
      <c r="C56" s="18">
        <f t="shared" ref="C56:E56" si="15">C$199</f>
        <v>661</v>
      </c>
      <c r="D56" s="16">
        <f t="shared" si="15"/>
        <v>681</v>
      </c>
      <c r="E56" s="23">
        <f t="shared" si="15"/>
        <v>0.97063142437591776</v>
      </c>
      <c r="F56"/>
      <c r="G56"/>
      <c r="H56"/>
      <c r="I56"/>
      <c r="J56"/>
      <c r="K56"/>
      <c r="L56"/>
      <c r="M56"/>
      <c r="N56"/>
      <c r="O56" s="62"/>
    </row>
    <row r="57" spans="1:15" x14ac:dyDescent="0.25">
      <c r="A57" s="187"/>
      <c r="B57" s="71" t="s">
        <v>11</v>
      </c>
      <c r="C57" s="19">
        <f t="shared" ref="C57:E57" si="16">C$200</f>
        <v>884</v>
      </c>
      <c r="D57" s="17">
        <f t="shared" si="16"/>
        <v>906</v>
      </c>
      <c r="E57" s="24">
        <f t="shared" si="16"/>
        <v>0.97571743929359822</v>
      </c>
      <c r="F57"/>
      <c r="G57"/>
      <c r="H57"/>
      <c r="I57"/>
      <c r="J57"/>
      <c r="K57"/>
      <c r="L57"/>
      <c r="M57"/>
      <c r="N57"/>
      <c r="O57" s="62"/>
    </row>
    <row r="58" spans="1:15" x14ac:dyDescent="0.25">
      <c r="A58" s="187"/>
      <c r="B58" s="72" t="s">
        <v>15</v>
      </c>
      <c r="C58" s="89" t="s">
        <v>41</v>
      </c>
      <c r="D58" s="90">
        <f t="shared" ref="D58" si="17">D49-D51</f>
        <v>223</v>
      </c>
      <c r="E58" s="25" t="s">
        <v>41</v>
      </c>
      <c r="F58"/>
      <c r="G58"/>
      <c r="H58"/>
      <c r="I58"/>
      <c r="J58"/>
      <c r="K58"/>
      <c r="L58"/>
      <c r="M58"/>
      <c r="N58"/>
      <c r="O58" s="62"/>
    </row>
    <row r="59" spans="1:15" ht="15.75" thickBot="1" x14ac:dyDescent="0.3">
      <c r="A59" s="188"/>
      <c r="B59" s="73" t="s">
        <v>16</v>
      </c>
      <c r="C59" s="14" t="s">
        <v>41</v>
      </c>
      <c r="D59" s="15">
        <f>D49-D50</f>
        <v>213</v>
      </c>
      <c r="E59" s="26" t="s">
        <v>41</v>
      </c>
      <c r="F59"/>
      <c r="G59"/>
      <c r="H59"/>
      <c r="I59"/>
      <c r="J59"/>
      <c r="K59"/>
      <c r="L59"/>
      <c r="M59"/>
      <c r="N59"/>
      <c r="O59" s="62"/>
    </row>
    <row r="60" spans="1:15" x14ac:dyDescent="0.25">
      <c r="A60" s="192" t="s">
        <v>57</v>
      </c>
      <c r="B60" s="69" t="s">
        <v>4</v>
      </c>
      <c r="C60" s="81" t="s">
        <v>79</v>
      </c>
      <c r="D60" s="20">
        <v>463</v>
      </c>
      <c r="E60" s="21" t="s">
        <v>41</v>
      </c>
      <c r="F60"/>
      <c r="G60"/>
      <c r="H60"/>
      <c r="I60"/>
      <c r="J60"/>
      <c r="K60"/>
      <c r="L60"/>
      <c r="M60"/>
      <c r="N60"/>
      <c r="O60" s="62"/>
    </row>
    <row r="61" spans="1:15" x14ac:dyDescent="0.25">
      <c r="A61" s="193"/>
      <c r="B61" s="54" t="s">
        <v>5</v>
      </c>
      <c r="C61" s="89" t="s">
        <v>79</v>
      </c>
      <c r="D61" s="90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2"/>
    </row>
    <row r="62" spans="1:15" x14ac:dyDescent="0.25">
      <c r="A62" s="193"/>
      <c r="B62" s="54" t="s">
        <v>6</v>
      </c>
      <c r="C62" s="89" t="s">
        <v>79</v>
      </c>
      <c r="D62" s="90">
        <v>34</v>
      </c>
      <c r="E62" s="22" t="s">
        <v>41</v>
      </c>
      <c r="F62"/>
      <c r="G62"/>
      <c r="H62"/>
      <c r="I62"/>
      <c r="J62"/>
      <c r="K62"/>
      <c r="L62"/>
      <c r="M62"/>
      <c r="N62"/>
      <c r="O62" s="62"/>
    </row>
    <row r="63" spans="1:15" x14ac:dyDescent="0.25">
      <c r="A63" s="193"/>
      <c r="B63" s="54" t="s">
        <v>7</v>
      </c>
      <c r="C63" s="89"/>
      <c r="D63" s="90">
        <v>10</v>
      </c>
      <c r="E63" s="22"/>
      <c r="F63"/>
      <c r="G63"/>
      <c r="H63"/>
      <c r="I63"/>
      <c r="J63"/>
      <c r="K63"/>
      <c r="L63"/>
      <c r="M63"/>
      <c r="N63"/>
      <c r="O63" s="62"/>
    </row>
    <row r="64" spans="1:15" x14ac:dyDescent="0.25">
      <c r="A64" s="193"/>
      <c r="B64" s="54" t="s">
        <v>8</v>
      </c>
      <c r="C64" s="89" t="s">
        <v>79</v>
      </c>
      <c r="D64" s="90" t="s">
        <v>79</v>
      </c>
      <c r="E64" s="22" t="s">
        <v>41</v>
      </c>
      <c r="F64"/>
      <c r="G64"/>
      <c r="H64"/>
      <c r="I64"/>
      <c r="J64"/>
      <c r="K64"/>
      <c r="L64"/>
      <c r="M64"/>
      <c r="N64"/>
      <c r="O64" s="62"/>
    </row>
    <row r="65" spans="1:15" x14ac:dyDescent="0.25">
      <c r="A65" s="193"/>
      <c r="B65" s="54" t="s">
        <v>9</v>
      </c>
      <c r="C65" s="89"/>
      <c r="D65" s="90"/>
      <c r="E65" s="22"/>
      <c r="F65"/>
      <c r="G65"/>
      <c r="H65"/>
      <c r="I65"/>
      <c r="J65"/>
      <c r="K65"/>
      <c r="L65"/>
      <c r="M65"/>
      <c r="N65"/>
      <c r="O65" s="62"/>
    </row>
    <row r="66" spans="1:15" x14ac:dyDescent="0.25">
      <c r="A66" s="193"/>
      <c r="B66" s="54" t="s">
        <v>10</v>
      </c>
      <c r="C66" s="89"/>
      <c r="D66" s="90"/>
      <c r="E66" s="22"/>
      <c r="F66"/>
      <c r="G66"/>
      <c r="H66"/>
      <c r="I66"/>
      <c r="J66"/>
      <c r="K66"/>
      <c r="L66"/>
      <c r="M66"/>
      <c r="N66"/>
      <c r="O66" s="62"/>
    </row>
    <row r="67" spans="1:15" x14ac:dyDescent="0.25">
      <c r="A67" s="193"/>
      <c r="B67" s="70" t="s">
        <v>20</v>
      </c>
      <c r="C67" s="18">
        <f t="shared" ref="C67:E67" si="18">C$199</f>
        <v>661</v>
      </c>
      <c r="D67" s="16">
        <f t="shared" si="18"/>
        <v>681</v>
      </c>
      <c r="E67" s="23">
        <f t="shared" si="18"/>
        <v>0.97063142437591776</v>
      </c>
      <c r="F67"/>
      <c r="G67"/>
      <c r="H67"/>
      <c r="I67"/>
      <c r="J67"/>
      <c r="K67"/>
      <c r="L67"/>
      <c r="M67"/>
      <c r="N67"/>
      <c r="O67" s="62"/>
    </row>
    <row r="68" spans="1:15" x14ac:dyDescent="0.25">
      <c r="A68" s="193"/>
      <c r="B68" s="71" t="s">
        <v>11</v>
      </c>
      <c r="C68" s="19">
        <f t="shared" ref="C68:E68" si="19">C$200</f>
        <v>884</v>
      </c>
      <c r="D68" s="17">
        <f t="shared" si="19"/>
        <v>906</v>
      </c>
      <c r="E68" s="24">
        <f t="shared" si="19"/>
        <v>0.97571743929359822</v>
      </c>
      <c r="F68"/>
      <c r="G68"/>
      <c r="H68"/>
      <c r="I68"/>
      <c r="J68"/>
      <c r="K68"/>
      <c r="L68"/>
      <c r="M68"/>
      <c r="N68"/>
      <c r="O68" s="62"/>
    </row>
    <row r="69" spans="1:15" x14ac:dyDescent="0.25">
      <c r="A69" s="193"/>
      <c r="B69" s="72" t="s">
        <v>15</v>
      </c>
      <c r="C69" s="89" t="s">
        <v>41</v>
      </c>
      <c r="D69" s="90">
        <f>D60-D62</f>
        <v>429</v>
      </c>
      <c r="E69" s="25" t="s">
        <v>41</v>
      </c>
      <c r="F69"/>
      <c r="G69"/>
      <c r="H69"/>
      <c r="I69"/>
      <c r="J69"/>
      <c r="K69"/>
      <c r="L69"/>
      <c r="M69"/>
      <c r="N69"/>
      <c r="O69" s="62"/>
    </row>
    <row r="70" spans="1:15" ht="15.75" thickBot="1" x14ac:dyDescent="0.3">
      <c r="A70" s="194"/>
      <c r="B70" s="73" t="s">
        <v>16</v>
      </c>
      <c r="C70" s="14" t="s">
        <v>41</v>
      </c>
      <c r="D70" s="15">
        <f>D60-D61</f>
        <v>414</v>
      </c>
      <c r="E70" s="26" t="s">
        <v>41</v>
      </c>
      <c r="F70"/>
      <c r="G70"/>
      <c r="H70"/>
      <c r="I70"/>
      <c r="J70"/>
      <c r="K70"/>
      <c r="L70"/>
      <c r="M70"/>
      <c r="N70"/>
      <c r="O70" s="62"/>
    </row>
    <row r="71" spans="1:15" ht="15" customHeight="1" x14ac:dyDescent="0.25">
      <c r="A71" s="186" t="s">
        <v>24</v>
      </c>
      <c r="B71" s="69" t="s">
        <v>4</v>
      </c>
      <c r="C71" s="81" t="s">
        <v>79</v>
      </c>
      <c r="D71" s="20">
        <v>169</v>
      </c>
      <c r="E71" s="21" t="s">
        <v>41</v>
      </c>
      <c r="F71"/>
      <c r="G71"/>
      <c r="H71"/>
      <c r="I71"/>
      <c r="J71"/>
      <c r="K71"/>
      <c r="L71"/>
      <c r="M71"/>
      <c r="N71"/>
      <c r="O71" s="62"/>
    </row>
    <row r="72" spans="1:15" x14ac:dyDescent="0.25">
      <c r="A72" s="187"/>
      <c r="B72" s="54" t="s">
        <v>5</v>
      </c>
      <c r="C72" s="89">
        <v>44</v>
      </c>
      <c r="D72" s="90">
        <v>121</v>
      </c>
      <c r="E72" s="22">
        <f t="shared" ref="E72:E73" si="20">C72/D72</f>
        <v>0.36363636363636365</v>
      </c>
      <c r="F72"/>
      <c r="G72"/>
      <c r="H72"/>
      <c r="I72"/>
      <c r="J72"/>
      <c r="K72"/>
      <c r="L72"/>
      <c r="M72"/>
      <c r="N72"/>
      <c r="O72" s="62"/>
    </row>
    <row r="73" spans="1:15" x14ac:dyDescent="0.25">
      <c r="A73" s="187"/>
      <c r="B73" s="54" t="s">
        <v>6</v>
      </c>
      <c r="C73" s="89">
        <v>11</v>
      </c>
      <c r="D73" s="90">
        <v>115</v>
      </c>
      <c r="E73" s="22">
        <f t="shared" si="20"/>
        <v>9.5652173913043481E-2</v>
      </c>
      <c r="F73"/>
      <c r="G73"/>
      <c r="H73"/>
      <c r="I73"/>
      <c r="J73"/>
      <c r="K73"/>
      <c r="L73"/>
      <c r="M73"/>
      <c r="N73"/>
      <c r="O73" s="62"/>
    </row>
    <row r="74" spans="1:15" x14ac:dyDescent="0.25">
      <c r="A74" s="187"/>
      <c r="B74" s="54" t="s">
        <v>7</v>
      </c>
      <c r="C74" s="89" t="s">
        <v>79</v>
      </c>
      <c r="D74" s="90">
        <v>34</v>
      </c>
      <c r="E74" s="22" t="s">
        <v>41</v>
      </c>
      <c r="F74"/>
      <c r="G74"/>
      <c r="H74"/>
      <c r="I74"/>
      <c r="J74"/>
      <c r="K74"/>
      <c r="L74"/>
      <c r="M74"/>
      <c r="N74"/>
      <c r="O74" s="62"/>
    </row>
    <row r="75" spans="1:15" x14ac:dyDescent="0.25">
      <c r="A75" s="187"/>
      <c r="B75" s="54" t="s">
        <v>8</v>
      </c>
      <c r="C75" s="89" t="s">
        <v>79</v>
      </c>
      <c r="D75" s="90" t="s">
        <v>79</v>
      </c>
      <c r="E75" s="22" t="s">
        <v>41</v>
      </c>
      <c r="F75"/>
      <c r="G75"/>
      <c r="H75"/>
      <c r="I75"/>
      <c r="J75"/>
      <c r="K75"/>
      <c r="L75"/>
      <c r="M75"/>
      <c r="N75"/>
      <c r="O75" s="62"/>
    </row>
    <row r="76" spans="1:15" x14ac:dyDescent="0.25">
      <c r="A76" s="187"/>
      <c r="B76" s="54" t="s">
        <v>9</v>
      </c>
      <c r="C76" s="89"/>
      <c r="D76" s="90" t="s">
        <v>79</v>
      </c>
      <c r="E76" s="22"/>
      <c r="F76"/>
      <c r="G76"/>
      <c r="H76"/>
      <c r="I76"/>
      <c r="J76"/>
      <c r="K76"/>
      <c r="L76"/>
      <c r="M76"/>
      <c r="N76"/>
      <c r="O76" s="62"/>
    </row>
    <row r="77" spans="1:15" x14ac:dyDescent="0.25">
      <c r="A77" s="187"/>
      <c r="B77" s="54" t="s">
        <v>10</v>
      </c>
      <c r="C77" s="89"/>
      <c r="D77" s="90"/>
      <c r="E77" s="22"/>
      <c r="F77"/>
      <c r="G77"/>
      <c r="H77"/>
      <c r="I77"/>
      <c r="J77"/>
      <c r="K77"/>
      <c r="L77"/>
      <c r="M77"/>
      <c r="N77"/>
      <c r="O77" s="62"/>
    </row>
    <row r="78" spans="1:15" x14ac:dyDescent="0.25">
      <c r="A78" s="187"/>
      <c r="B78" s="70" t="s">
        <v>20</v>
      </c>
      <c r="C78" s="18">
        <f t="shared" ref="C78:E78" si="21">C$199</f>
        <v>661</v>
      </c>
      <c r="D78" s="16">
        <f t="shared" si="21"/>
        <v>681</v>
      </c>
      <c r="E78" s="23">
        <f t="shared" si="21"/>
        <v>0.97063142437591776</v>
      </c>
      <c r="F78"/>
      <c r="G78"/>
      <c r="H78"/>
      <c r="I78"/>
      <c r="J78"/>
      <c r="K78"/>
      <c r="L78"/>
      <c r="M78"/>
      <c r="N78"/>
      <c r="O78" s="62"/>
    </row>
    <row r="79" spans="1:15" x14ac:dyDescent="0.25">
      <c r="A79" s="187"/>
      <c r="B79" s="71" t="s">
        <v>11</v>
      </c>
      <c r="C79" s="19">
        <f t="shared" ref="C79:E79" si="22">C$200</f>
        <v>884</v>
      </c>
      <c r="D79" s="17">
        <f t="shared" si="22"/>
        <v>906</v>
      </c>
      <c r="E79" s="24">
        <f t="shared" si="22"/>
        <v>0.97571743929359822</v>
      </c>
      <c r="F79"/>
      <c r="G79"/>
      <c r="H79"/>
      <c r="I79"/>
      <c r="J79"/>
      <c r="K79"/>
      <c r="L79"/>
      <c r="M79"/>
      <c r="N79"/>
      <c r="O79" s="62"/>
    </row>
    <row r="80" spans="1:15" x14ac:dyDescent="0.25">
      <c r="A80" s="187"/>
      <c r="B80" s="72" t="s">
        <v>15</v>
      </c>
      <c r="C80" s="89" t="s">
        <v>41</v>
      </c>
      <c r="D80" s="90">
        <f>D71-D73</f>
        <v>54</v>
      </c>
      <c r="E80" s="25" t="s">
        <v>41</v>
      </c>
      <c r="F80"/>
      <c r="G80"/>
      <c r="H80"/>
      <c r="I80"/>
      <c r="J80"/>
      <c r="K80"/>
      <c r="L80"/>
      <c r="M80"/>
      <c r="N80"/>
      <c r="O80" s="62"/>
    </row>
    <row r="81" spans="1:15" ht="15.75" thickBot="1" x14ac:dyDescent="0.3">
      <c r="A81" s="188"/>
      <c r="B81" s="73" t="s">
        <v>16</v>
      </c>
      <c r="C81" s="14" t="s">
        <v>41</v>
      </c>
      <c r="D81" s="15">
        <f>D71-D72</f>
        <v>48</v>
      </c>
      <c r="E81" s="26" t="s">
        <v>41</v>
      </c>
      <c r="F81"/>
      <c r="G81"/>
      <c r="H81"/>
      <c r="I81"/>
      <c r="J81"/>
      <c r="K81"/>
      <c r="L81"/>
      <c r="M81"/>
      <c r="N81"/>
      <c r="O81" s="62"/>
    </row>
    <row r="82" spans="1:15" ht="15" customHeight="1" x14ac:dyDescent="0.25">
      <c r="A82" s="189" t="s">
        <v>25</v>
      </c>
      <c r="B82" s="69" t="s">
        <v>4</v>
      </c>
      <c r="C82" s="81"/>
      <c r="D82" s="20">
        <v>318</v>
      </c>
      <c r="E82" s="21"/>
      <c r="F82"/>
      <c r="G82"/>
      <c r="H82"/>
      <c r="I82"/>
      <c r="J82"/>
      <c r="K82"/>
      <c r="L82"/>
      <c r="M82"/>
      <c r="N82"/>
      <c r="O82" s="62"/>
    </row>
    <row r="83" spans="1:15" x14ac:dyDescent="0.25">
      <c r="A83" s="190"/>
      <c r="B83" s="54" t="s">
        <v>5</v>
      </c>
      <c r="C83" s="89">
        <v>20</v>
      </c>
      <c r="D83" s="90">
        <v>96</v>
      </c>
      <c r="E83" s="22">
        <f t="shared" ref="E83" si="23">C83/D83</f>
        <v>0.20833333333333334</v>
      </c>
      <c r="F83"/>
      <c r="G83"/>
      <c r="H83"/>
      <c r="I83"/>
      <c r="J83"/>
      <c r="K83"/>
      <c r="L83"/>
      <c r="M83"/>
      <c r="N83"/>
      <c r="O83" s="62"/>
    </row>
    <row r="84" spans="1:15" x14ac:dyDescent="0.25">
      <c r="A84" s="190"/>
      <c r="B84" s="54" t="s">
        <v>6</v>
      </c>
      <c r="C84" s="89"/>
      <c r="D84" s="90">
        <v>76</v>
      </c>
      <c r="E84" s="22"/>
      <c r="F84"/>
      <c r="G84"/>
      <c r="H84"/>
      <c r="I84"/>
      <c r="J84"/>
      <c r="K84"/>
      <c r="L84"/>
      <c r="M84"/>
      <c r="N84"/>
      <c r="O84" s="62"/>
    </row>
    <row r="85" spans="1:15" x14ac:dyDescent="0.25">
      <c r="A85" s="190"/>
      <c r="B85" s="54" t="s">
        <v>7</v>
      </c>
      <c r="C85" s="89"/>
      <c r="D85" s="90">
        <v>21</v>
      </c>
      <c r="E85" s="22"/>
      <c r="F85"/>
      <c r="G85"/>
      <c r="H85"/>
      <c r="I85"/>
      <c r="J85"/>
      <c r="K85"/>
      <c r="L85"/>
      <c r="M85"/>
      <c r="N85"/>
      <c r="O85" s="62"/>
    </row>
    <row r="86" spans="1:15" x14ac:dyDescent="0.25">
      <c r="A86" s="190"/>
      <c r="B86" s="54" t="s">
        <v>8</v>
      </c>
      <c r="C86" s="89" t="s">
        <v>79</v>
      </c>
      <c r="D86" s="90">
        <v>12</v>
      </c>
      <c r="E86" s="22" t="s">
        <v>41</v>
      </c>
      <c r="F86"/>
      <c r="G86"/>
      <c r="H86"/>
      <c r="I86"/>
      <c r="J86"/>
      <c r="K86"/>
      <c r="L86"/>
      <c r="M86"/>
      <c r="N86"/>
      <c r="O86" s="62"/>
    </row>
    <row r="87" spans="1:15" x14ac:dyDescent="0.25">
      <c r="A87" s="190"/>
      <c r="B87" s="54" t="s">
        <v>9</v>
      </c>
      <c r="C87" s="89"/>
      <c r="D87" s="90" t="s">
        <v>79</v>
      </c>
      <c r="E87" s="22"/>
      <c r="F87"/>
      <c r="G87"/>
      <c r="H87"/>
      <c r="I87"/>
      <c r="J87"/>
      <c r="K87"/>
      <c r="L87"/>
      <c r="M87"/>
      <c r="N87"/>
      <c r="O87" s="62"/>
    </row>
    <row r="88" spans="1:15" x14ac:dyDescent="0.25">
      <c r="A88" s="190"/>
      <c r="B88" s="54" t="s">
        <v>10</v>
      </c>
      <c r="C88" s="89"/>
      <c r="D88" s="90"/>
      <c r="E88" s="22"/>
      <c r="F88"/>
      <c r="G88"/>
      <c r="H88"/>
      <c r="I88"/>
      <c r="J88"/>
      <c r="K88"/>
      <c r="L88"/>
      <c r="M88"/>
      <c r="N88"/>
      <c r="O88" s="62"/>
    </row>
    <row r="89" spans="1:15" x14ac:dyDescent="0.25">
      <c r="A89" s="190"/>
      <c r="B89" s="70" t="s">
        <v>20</v>
      </c>
      <c r="C89" s="18">
        <f t="shared" ref="C89:E89" si="24">C$199</f>
        <v>661</v>
      </c>
      <c r="D89" s="16">
        <f t="shared" si="24"/>
        <v>681</v>
      </c>
      <c r="E89" s="23">
        <f t="shared" si="24"/>
        <v>0.97063142437591776</v>
      </c>
      <c r="F89"/>
      <c r="G89"/>
      <c r="H89"/>
      <c r="I89"/>
      <c r="J89"/>
      <c r="K89"/>
      <c r="L89"/>
      <c r="M89"/>
      <c r="N89"/>
      <c r="O89" s="62"/>
    </row>
    <row r="90" spans="1:15" x14ac:dyDescent="0.25">
      <c r="A90" s="190"/>
      <c r="B90" s="71" t="s">
        <v>11</v>
      </c>
      <c r="C90" s="19">
        <f t="shared" ref="C90:E90" si="25">C$200</f>
        <v>884</v>
      </c>
      <c r="D90" s="17">
        <f t="shared" si="25"/>
        <v>906</v>
      </c>
      <c r="E90" s="24">
        <f t="shared" si="25"/>
        <v>0.97571743929359822</v>
      </c>
      <c r="F90"/>
      <c r="G90"/>
      <c r="H90"/>
      <c r="I90"/>
      <c r="J90"/>
      <c r="K90"/>
      <c r="L90"/>
      <c r="M90"/>
      <c r="N90"/>
      <c r="O90" s="62"/>
    </row>
    <row r="91" spans="1:15" x14ac:dyDescent="0.25">
      <c r="A91" s="190"/>
      <c r="B91" s="72" t="s">
        <v>15</v>
      </c>
      <c r="C91" s="89"/>
      <c r="D91" s="90">
        <f t="shared" ref="D91" si="26">D82-D84</f>
        <v>242</v>
      </c>
      <c r="E91" s="25"/>
      <c r="F91"/>
      <c r="G91"/>
      <c r="H91"/>
      <c r="I91"/>
      <c r="J91"/>
      <c r="K91"/>
      <c r="L91"/>
      <c r="M91"/>
      <c r="N91"/>
      <c r="O91" s="62"/>
    </row>
    <row r="92" spans="1:15" ht="15.75" thickBot="1" x14ac:dyDescent="0.3">
      <c r="A92" s="191"/>
      <c r="B92" s="73" t="s">
        <v>16</v>
      </c>
      <c r="C92" s="14" t="s">
        <v>41</v>
      </c>
      <c r="D92" s="15">
        <f>D82-D83</f>
        <v>222</v>
      </c>
      <c r="E92" s="26" t="s">
        <v>41</v>
      </c>
      <c r="F92"/>
      <c r="G92"/>
      <c r="H92"/>
      <c r="I92"/>
      <c r="J92"/>
      <c r="K92"/>
      <c r="L92"/>
      <c r="M92"/>
      <c r="N92"/>
      <c r="O92" s="62"/>
    </row>
    <row r="93" spans="1:15" ht="15" customHeight="1" x14ac:dyDescent="0.25">
      <c r="A93" s="186" t="s">
        <v>58</v>
      </c>
      <c r="B93" s="69" t="s">
        <v>4</v>
      </c>
      <c r="C93" s="81"/>
      <c r="D93" s="20">
        <v>242</v>
      </c>
      <c r="E93" s="21"/>
      <c r="F93"/>
      <c r="G93"/>
      <c r="H93"/>
      <c r="I93"/>
      <c r="J93"/>
      <c r="K93"/>
      <c r="L93"/>
      <c r="M93"/>
      <c r="N93"/>
      <c r="O93" s="62"/>
    </row>
    <row r="94" spans="1:15" x14ac:dyDescent="0.25">
      <c r="A94" s="187"/>
      <c r="B94" s="54" t="s">
        <v>5</v>
      </c>
      <c r="C94" s="89" t="s">
        <v>79</v>
      </c>
      <c r="D94" s="90">
        <v>69</v>
      </c>
      <c r="E94" s="22" t="s">
        <v>41</v>
      </c>
      <c r="F94"/>
      <c r="G94"/>
      <c r="H94"/>
      <c r="I94"/>
      <c r="J94"/>
      <c r="K94"/>
      <c r="L94"/>
      <c r="M94"/>
      <c r="N94"/>
      <c r="O94" s="62"/>
    </row>
    <row r="95" spans="1:15" x14ac:dyDescent="0.25">
      <c r="A95" s="187"/>
      <c r="B95" s="54" t="s">
        <v>6</v>
      </c>
      <c r="C95" s="89"/>
      <c r="D95" s="90">
        <v>40</v>
      </c>
      <c r="E95" s="22"/>
      <c r="F95"/>
      <c r="G95"/>
      <c r="H95"/>
      <c r="I95"/>
      <c r="J95"/>
      <c r="K95"/>
      <c r="L95"/>
      <c r="M95"/>
      <c r="N95"/>
      <c r="O95" s="62"/>
    </row>
    <row r="96" spans="1:15" x14ac:dyDescent="0.25">
      <c r="A96" s="187"/>
      <c r="B96" s="54" t="s">
        <v>7</v>
      </c>
      <c r="C96" s="89"/>
      <c r="D96" s="90" t="s">
        <v>79</v>
      </c>
      <c r="E96" s="22"/>
      <c r="F96"/>
      <c r="G96"/>
      <c r="H96"/>
      <c r="I96"/>
      <c r="J96"/>
      <c r="K96"/>
      <c r="L96"/>
      <c r="M96"/>
      <c r="N96"/>
      <c r="O96" s="62"/>
    </row>
    <row r="97" spans="1:15" x14ac:dyDescent="0.25">
      <c r="A97" s="187"/>
      <c r="B97" s="54" t="s">
        <v>8</v>
      </c>
      <c r="C97" s="89"/>
      <c r="D97" s="90" t="s">
        <v>79</v>
      </c>
      <c r="E97" s="22"/>
      <c r="F97"/>
      <c r="G97"/>
      <c r="H97"/>
      <c r="I97"/>
      <c r="J97"/>
      <c r="K97"/>
      <c r="L97"/>
      <c r="M97"/>
      <c r="N97"/>
      <c r="O97" s="62"/>
    </row>
    <row r="98" spans="1:15" x14ac:dyDescent="0.25">
      <c r="A98" s="187"/>
      <c r="B98" s="54" t="s">
        <v>9</v>
      </c>
      <c r="C98" s="89"/>
      <c r="D98" s="90"/>
      <c r="E98" s="22"/>
      <c r="F98"/>
      <c r="G98"/>
      <c r="H98"/>
      <c r="I98"/>
      <c r="J98"/>
      <c r="K98"/>
      <c r="L98"/>
      <c r="M98"/>
      <c r="N98"/>
      <c r="O98" s="62"/>
    </row>
    <row r="99" spans="1:15" x14ac:dyDescent="0.25">
      <c r="A99" s="187"/>
      <c r="B99" s="54" t="s">
        <v>10</v>
      </c>
      <c r="C99" s="89"/>
      <c r="D99" s="90"/>
      <c r="E99" s="22"/>
      <c r="F99"/>
      <c r="G99"/>
      <c r="H99"/>
      <c r="I99"/>
      <c r="J99"/>
      <c r="K99"/>
      <c r="L99"/>
      <c r="M99"/>
      <c r="N99"/>
      <c r="O99" s="62"/>
    </row>
    <row r="100" spans="1:15" x14ac:dyDescent="0.25">
      <c r="A100" s="187"/>
      <c r="B100" s="70" t="s">
        <v>20</v>
      </c>
      <c r="C100" s="18">
        <f t="shared" ref="C100:E100" si="27">C$199</f>
        <v>661</v>
      </c>
      <c r="D100" s="16">
        <f t="shared" si="27"/>
        <v>681</v>
      </c>
      <c r="E100" s="23">
        <f t="shared" si="27"/>
        <v>0.97063142437591776</v>
      </c>
      <c r="F100"/>
      <c r="G100"/>
      <c r="H100"/>
      <c r="I100"/>
      <c r="J100"/>
      <c r="K100"/>
      <c r="L100"/>
      <c r="M100"/>
      <c r="N100"/>
      <c r="O100" s="62"/>
    </row>
    <row r="101" spans="1:15" x14ac:dyDescent="0.25">
      <c r="A101" s="187"/>
      <c r="B101" s="71" t="s">
        <v>11</v>
      </c>
      <c r="C101" s="19">
        <f t="shared" ref="C101:E101" si="28">C$200</f>
        <v>884</v>
      </c>
      <c r="D101" s="17">
        <f t="shared" si="28"/>
        <v>906</v>
      </c>
      <c r="E101" s="24">
        <f t="shared" si="28"/>
        <v>0.97571743929359822</v>
      </c>
      <c r="F101"/>
      <c r="G101"/>
      <c r="H101"/>
      <c r="I101"/>
      <c r="J101"/>
      <c r="K101"/>
      <c r="L101"/>
      <c r="M101"/>
      <c r="N101"/>
      <c r="O101" s="62"/>
    </row>
    <row r="102" spans="1:15" x14ac:dyDescent="0.25">
      <c r="A102" s="187"/>
      <c r="B102" s="72" t="s">
        <v>15</v>
      </c>
      <c r="C102" s="89"/>
      <c r="D102" s="90">
        <f>D93-D95</f>
        <v>202</v>
      </c>
      <c r="E102" s="25"/>
      <c r="F102"/>
      <c r="G102"/>
      <c r="H102"/>
      <c r="I102"/>
      <c r="J102"/>
      <c r="K102"/>
      <c r="L102"/>
      <c r="M102"/>
      <c r="N102"/>
      <c r="O102" s="62"/>
    </row>
    <row r="103" spans="1:15" ht="15.75" thickBot="1" x14ac:dyDescent="0.3">
      <c r="A103" s="188"/>
      <c r="B103" s="73" t="s">
        <v>16</v>
      </c>
      <c r="C103" s="14"/>
      <c r="D103" s="15">
        <f>D93-D94</f>
        <v>173</v>
      </c>
      <c r="E103" s="26"/>
      <c r="F103"/>
      <c r="G103"/>
      <c r="H103"/>
      <c r="I103"/>
      <c r="J103"/>
      <c r="K103"/>
      <c r="L103"/>
      <c r="M103"/>
      <c r="N103"/>
      <c r="O103" s="62"/>
    </row>
    <row r="104" spans="1:15" x14ac:dyDescent="0.25">
      <c r="A104" s="189" t="s">
        <v>26</v>
      </c>
      <c r="B104" s="69" t="s">
        <v>4</v>
      </c>
      <c r="C104" s="81"/>
      <c r="D104" s="20">
        <v>305</v>
      </c>
      <c r="E104" s="21"/>
      <c r="F104"/>
      <c r="G104"/>
      <c r="H104"/>
      <c r="I104"/>
      <c r="J104"/>
      <c r="K104"/>
      <c r="L104"/>
      <c r="M104"/>
      <c r="N104"/>
      <c r="O104" s="62"/>
    </row>
    <row r="105" spans="1:15" x14ac:dyDescent="0.25">
      <c r="A105" s="190"/>
      <c r="B105" s="54" t="s">
        <v>5</v>
      </c>
      <c r="C105" s="89" t="s">
        <v>79</v>
      </c>
      <c r="D105" s="90">
        <v>80</v>
      </c>
      <c r="E105" s="22" t="s">
        <v>41</v>
      </c>
      <c r="F105"/>
      <c r="G105"/>
      <c r="H105"/>
      <c r="I105"/>
      <c r="J105"/>
      <c r="K105"/>
      <c r="L105"/>
      <c r="M105"/>
      <c r="N105"/>
      <c r="O105" s="62"/>
    </row>
    <row r="106" spans="1:15" x14ac:dyDescent="0.25">
      <c r="A106" s="190"/>
      <c r="B106" s="54" t="s">
        <v>6</v>
      </c>
      <c r="C106" s="89"/>
      <c r="D106" s="90">
        <v>92</v>
      </c>
      <c r="E106" s="22"/>
      <c r="F106"/>
      <c r="G106"/>
      <c r="H106"/>
      <c r="I106"/>
      <c r="J106"/>
      <c r="K106"/>
      <c r="L106"/>
      <c r="M106"/>
      <c r="N106"/>
      <c r="O106" s="62"/>
    </row>
    <row r="107" spans="1:15" x14ac:dyDescent="0.25">
      <c r="A107" s="190"/>
      <c r="B107" s="54" t="s">
        <v>7</v>
      </c>
      <c r="C107" s="89"/>
      <c r="D107" s="90">
        <v>34</v>
      </c>
      <c r="E107" s="22"/>
      <c r="F107"/>
      <c r="G107"/>
      <c r="H107"/>
      <c r="I107"/>
      <c r="J107"/>
      <c r="K107"/>
      <c r="L107"/>
      <c r="M107"/>
      <c r="N107"/>
      <c r="O107" s="62"/>
    </row>
    <row r="108" spans="1:15" x14ac:dyDescent="0.25">
      <c r="A108" s="190"/>
      <c r="B108" s="54" t="s">
        <v>8</v>
      </c>
      <c r="C108" s="89" t="s">
        <v>79</v>
      </c>
      <c r="D108" s="90">
        <v>13</v>
      </c>
      <c r="E108" s="22" t="s">
        <v>41</v>
      </c>
      <c r="F108"/>
      <c r="G108"/>
      <c r="H108"/>
      <c r="I108"/>
      <c r="J108"/>
      <c r="K108"/>
      <c r="L108"/>
      <c r="M108"/>
      <c r="N108"/>
      <c r="O108" s="62"/>
    </row>
    <row r="109" spans="1:15" x14ac:dyDescent="0.25">
      <c r="A109" s="190"/>
      <c r="B109" s="54" t="s">
        <v>9</v>
      </c>
      <c r="C109" s="89"/>
      <c r="D109" s="90"/>
      <c r="E109" s="22"/>
      <c r="F109"/>
      <c r="G109"/>
      <c r="H109"/>
      <c r="I109"/>
      <c r="J109"/>
      <c r="K109"/>
      <c r="L109"/>
      <c r="M109"/>
      <c r="N109"/>
      <c r="O109" s="62"/>
    </row>
    <row r="110" spans="1:15" x14ac:dyDescent="0.25">
      <c r="A110" s="190"/>
      <c r="B110" s="54" t="s">
        <v>10</v>
      </c>
      <c r="C110" s="89"/>
      <c r="D110" s="90"/>
      <c r="E110" s="22"/>
      <c r="F110"/>
      <c r="G110"/>
      <c r="H110"/>
      <c r="I110"/>
      <c r="J110"/>
      <c r="K110"/>
      <c r="L110"/>
      <c r="M110"/>
      <c r="N110"/>
      <c r="O110" s="62"/>
    </row>
    <row r="111" spans="1:15" x14ac:dyDescent="0.25">
      <c r="A111" s="190"/>
      <c r="B111" s="70" t="s">
        <v>20</v>
      </c>
      <c r="C111" s="18">
        <f t="shared" ref="C111:E111" si="29">C$199</f>
        <v>661</v>
      </c>
      <c r="D111" s="16">
        <f t="shared" si="29"/>
        <v>681</v>
      </c>
      <c r="E111" s="23">
        <f t="shared" si="29"/>
        <v>0.97063142437591776</v>
      </c>
      <c r="F111"/>
      <c r="G111"/>
      <c r="H111"/>
      <c r="I111"/>
      <c r="J111"/>
      <c r="K111"/>
      <c r="L111"/>
      <c r="M111"/>
      <c r="N111"/>
      <c r="O111" s="62"/>
    </row>
    <row r="112" spans="1:15" x14ac:dyDescent="0.25">
      <c r="A112" s="190"/>
      <c r="B112" s="71" t="s">
        <v>11</v>
      </c>
      <c r="C112" s="19">
        <f t="shared" ref="C112:E112" si="30">C$200</f>
        <v>884</v>
      </c>
      <c r="D112" s="17">
        <f t="shared" si="30"/>
        <v>906</v>
      </c>
      <c r="E112" s="24">
        <f t="shared" si="30"/>
        <v>0.97571743929359822</v>
      </c>
      <c r="F112"/>
      <c r="G112"/>
      <c r="H112"/>
      <c r="I112"/>
      <c r="J112"/>
      <c r="K112"/>
      <c r="L112"/>
      <c r="M112"/>
      <c r="N112"/>
      <c r="O112" s="62"/>
    </row>
    <row r="113" spans="1:15" x14ac:dyDescent="0.25">
      <c r="A113" s="190"/>
      <c r="B113" s="72" t="s">
        <v>15</v>
      </c>
      <c r="C113" s="89"/>
      <c r="D113" s="90">
        <f>D104-D106</f>
        <v>213</v>
      </c>
      <c r="E113" s="25"/>
      <c r="F113"/>
      <c r="G113"/>
      <c r="H113"/>
      <c r="I113"/>
      <c r="J113"/>
      <c r="K113"/>
      <c r="L113"/>
      <c r="M113"/>
      <c r="N113"/>
      <c r="O113" s="62"/>
    </row>
    <row r="114" spans="1:15" ht="15.75" thickBot="1" x14ac:dyDescent="0.3">
      <c r="A114" s="191"/>
      <c r="B114" s="73" t="s">
        <v>16</v>
      </c>
      <c r="C114" s="14"/>
      <c r="D114" s="15">
        <f>D104-D105</f>
        <v>225</v>
      </c>
      <c r="E114" s="26"/>
      <c r="F114"/>
      <c r="G114"/>
      <c r="H114"/>
      <c r="I114"/>
      <c r="J114"/>
      <c r="K114"/>
      <c r="L114"/>
      <c r="M114"/>
      <c r="N114"/>
      <c r="O114" s="62"/>
    </row>
    <row r="115" spans="1:15" x14ac:dyDescent="0.25">
      <c r="A115" s="186" t="s">
        <v>27</v>
      </c>
      <c r="B115" s="69" t="s">
        <v>4</v>
      </c>
      <c r="C115" s="81" t="s">
        <v>79</v>
      </c>
      <c r="D115" s="20">
        <v>222</v>
      </c>
      <c r="E115" s="21" t="s">
        <v>41</v>
      </c>
      <c r="F115"/>
      <c r="G115"/>
      <c r="H115"/>
      <c r="I115"/>
      <c r="J115"/>
      <c r="K115"/>
      <c r="L115"/>
      <c r="M115"/>
      <c r="N115"/>
      <c r="O115" s="62"/>
    </row>
    <row r="116" spans="1:15" x14ac:dyDescent="0.25">
      <c r="A116" s="187"/>
      <c r="B116" s="54" t="s">
        <v>5</v>
      </c>
      <c r="C116" s="89">
        <v>10</v>
      </c>
      <c r="D116" s="90">
        <v>54</v>
      </c>
      <c r="E116" s="22">
        <f t="shared" ref="E116" si="31">C116/D116</f>
        <v>0.18518518518518517</v>
      </c>
      <c r="F116"/>
      <c r="G116"/>
      <c r="H116"/>
      <c r="I116"/>
      <c r="J116"/>
      <c r="K116"/>
      <c r="L116"/>
      <c r="M116"/>
      <c r="N116"/>
      <c r="O116" s="62"/>
    </row>
    <row r="117" spans="1:15" x14ac:dyDescent="0.25">
      <c r="A117" s="187"/>
      <c r="B117" s="54" t="s">
        <v>6</v>
      </c>
      <c r="C117" s="89" t="s">
        <v>79</v>
      </c>
      <c r="D117" s="90">
        <v>79</v>
      </c>
      <c r="E117" s="22" t="s">
        <v>41</v>
      </c>
      <c r="F117"/>
      <c r="G117"/>
      <c r="H117"/>
      <c r="I117"/>
      <c r="J117"/>
      <c r="K117"/>
      <c r="L117"/>
      <c r="M117"/>
      <c r="N117"/>
      <c r="O117" s="62"/>
    </row>
    <row r="118" spans="1:15" x14ac:dyDescent="0.25">
      <c r="A118" s="187"/>
      <c r="B118" s="54" t="s">
        <v>7</v>
      </c>
      <c r="C118" s="89"/>
      <c r="D118" s="90" t="s">
        <v>79</v>
      </c>
      <c r="E118" s="22"/>
      <c r="F118"/>
      <c r="G118"/>
      <c r="H118"/>
      <c r="I118"/>
      <c r="J118"/>
      <c r="K118"/>
      <c r="L118"/>
      <c r="M118"/>
      <c r="N118"/>
      <c r="O118" s="62"/>
    </row>
    <row r="119" spans="1:15" x14ac:dyDescent="0.25">
      <c r="A119" s="187"/>
      <c r="B119" s="54" t="s">
        <v>8</v>
      </c>
      <c r="C119" s="89"/>
      <c r="D119" s="90" t="s">
        <v>79</v>
      </c>
      <c r="E119" s="22"/>
      <c r="F119"/>
      <c r="G119"/>
      <c r="H119"/>
      <c r="I119"/>
      <c r="J119"/>
      <c r="K119"/>
      <c r="L119"/>
      <c r="M119"/>
      <c r="N119"/>
      <c r="O119" s="62"/>
    </row>
    <row r="120" spans="1:15" x14ac:dyDescent="0.25">
      <c r="A120" s="187"/>
      <c r="B120" s="54" t="s">
        <v>9</v>
      </c>
      <c r="C120" s="89"/>
      <c r="D120" s="90"/>
      <c r="E120" s="22"/>
      <c r="F120"/>
      <c r="G120"/>
      <c r="H120"/>
      <c r="I120"/>
      <c r="J120"/>
      <c r="K120"/>
      <c r="L120"/>
      <c r="M120"/>
      <c r="N120"/>
      <c r="O120" s="62"/>
    </row>
    <row r="121" spans="1:15" x14ac:dyDescent="0.25">
      <c r="A121" s="187"/>
      <c r="B121" s="54" t="s">
        <v>10</v>
      </c>
      <c r="C121" s="89"/>
      <c r="D121" s="90"/>
      <c r="E121" s="22"/>
      <c r="F121"/>
      <c r="G121"/>
      <c r="H121"/>
      <c r="I121"/>
      <c r="J121"/>
      <c r="K121"/>
      <c r="L121"/>
      <c r="M121"/>
      <c r="N121"/>
      <c r="O121" s="62"/>
    </row>
    <row r="122" spans="1:15" x14ac:dyDescent="0.25">
      <c r="A122" s="187"/>
      <c r="B122" s="70" t="s">
        <v>20</v>
      </c>
      <c r="C122" s="18">
        <f t="shared" ref="C122:E122" si="32">C$199</f>
        <v>661</v>
      </c>
      <c r="D122" s="16">
        <f t="shared" si="32"/>
        <v>681</v>
      </c>
      <c r="E122" s="23">
        <f t="shared" si="32"/>
        <v>0.97063142437591776</v>
      </c>
      <c r="F122"/>
      <c r="G122"/>
      <c r="H122"/>
      <c r="I122"/>
      <c r="J122"/>
      <c r="K122"/>
      <c r="L122"/>
      <c r="M122"/>
      <c r="N122"/>
      <c r="O122" s="62"/>
    </row>
    <row r="123" spans="1:15" x14ac:dyDescent="0.25">
      <c r="A123" s="187"/>
      <c r="B123" s="71" t="s">
        <v>11</v>
      </c>
      <c r="C123" s="19">
        <f t="shared" ref="C123:E123" si="33">C$200</f>
        <v>884</v>
      </c>
      <c r="D123" s="17">
        <f t="shared" si="33"/>
        <v>906</v>
      </c>
      <c r="E123" s="24">
        <f t="shared" si="33"/>
        <v>0.97571743929359822</v>
      </c>
      <c r="F123"/>
      <c r="G123"/>
      <c r="H123"/>
      <c r="I123"/>
      <c r="J123"/>
      <c r="K123"/>
      <c r="L123"/>
      <c r="M123"/>
      <c r="N123"/>
      <c r="O123" s="62"/>
    </row>
    <row r="124" spans="1:15" x14ac:dyDescent="0.25">
      <c r="A124" s="187"/>
      <c r="B124" s="72" t="s">
        <v>15</v>
      </c>
      <c r="C124" s="89" t="s">
        <v>41</v>
      </c>
      <c r="D124" s="90">
        <f t="shared" ref="D124" si="34">D115-D117</f>
        <v>143</v>
      </c>
      <c r="E124" s="25" t="s">
        <v>41</v>
      </c>
      <c r="F124"/>
      <c r="G124"/>
      <c r="H124"/>
      <c r="I124"/>
      <c r="J124"/>
      <c r="K124"/>
      <c r="L124"/>
      <c r="M124"/>
      <c r="N124"/>
      <c r="O124" s="62"/>
    </row>
    <row r="125" spans="1:15" ht="15.75" thickBot="1" x14ac:dyDescent="0.3">
      <c r="A125" s="188"/>
      <c r="B125" s="73" t="s">
        <v>16</v>
      </c>
      <c r="C125" s="14" t="s">
        <v>41</v>
      </c>
      <c r="D125" s="15">
        <f>D115-D116</f>
        <v>168</v>
      </c>
      <c r="E125" s="26" t="s">
        <v>41</v>
      </c>
      <c r="F125"/>
      <c r="G125"/>
      <c r="H125"/>
      <c r="I125"/>
      <c r="J125"/>
      <c r="K125"/>
      <c r="L125"/>
      <c r="M125"/>
      <c r="N125"/>
      <c r="O125" s="62"/>
    </row>
    <row r="126" spans="1:15" x14ac:dyDescent="0.25">
      <c r="A126" s="189" t="s">
        <v>28</v>
      </c>
      <c r="B126" s="69" t="s">
        <v>4</v>
      </c>
      <c r="C126" s="81"/>
      <c r="D126" s="20">
        <v>335</v>
      </c>
      <c r="E126" s="21"/>
      <c r="F126"/>
      <c r="G126"/>
      <c r="H126"/>
      <c r="I126"/>
      <c r="J126"/>
      <c r="K126"/>
      <c r="L126"/>
      <c r="M126"/>
      <c r="N126"/>
      <c r="O126" s="62"/>
    </row>
    <row r="127" spans="1:15" x14ac:dyDescent="0.25">
      <c r="A127" s="190"/>
      <c r="B127" s="54" t="s">
        <v>5</v>
      </c>
      <c r="C127" s="89" t="s">
        <v>79</v>
      </c>
      <c r="D127" s="90">
        <v>60</v>
      </c>
      <c r="E127" s="22" t="s">
        <v>41</v>
      </c>
      <c r="F127"/>
      <c r="G127"/>
      <c r="H127"/>
      <c r="I127"/>
      <c r="J127"/>
      <c r="K127"/>
      <c r="L127"/>
      <c r="M127"/>
      <c r="N127"/>
      <c r="O127" s="62"/>
    </row>
    <row r="128" spans="1:15" x14ac:dyDescent="0.25">
      <c r="A128" s="190"/>
      <c r="B128" s="54" t="s">
        <v>6</v>
      </c>
      <c r="C128" s="89"/>
      <c r="D128" s="90">
        <v>107</v>
      </c>
      <c r="E128" s="22"/>
      <c r="F128"/>
      <c r="G128"/>
      <c r="H128"/>
      <c r="I128"/>
      <c r="J128"/>
      <c r="K128"/>
      <c r="L128"/>
      <c r="M128"/>
      <c r="N128"/>
      <c r="O128" s="62"/>
    </row>
    <row r="129" spans="1:15" x14ac:dyDescent="0.25">
      <c r="A129" s="190"/>
      <c r="B129" s="54" t="s">
        <v>7</v>
      </c>
      <c r="C129" s="89"/>
      <c r="D129" s="90">
        <v>17</v>
      </c>
      <c r="E129" s="22"/>
      <c r="F129"/>
      <c r="G129"/>
      <c r="H129"/>
      <c r="I129"/>
      <c r="J129"/>
      <c r="K129"/>
      <c r="L129"/>
      <c r="M129"/>
      <c r="N129"/>
      <c r="O129" s="62"/>
    </row>
    <row r="130" spans="1:15" x14ac:dyDescent="0.25">
      <c r="A130" s="190"/>
      <c r="B130" s="54" t="s">
        <v>8</v>
      </c>
      <c r="C130" s="89"/>
      <c r="D130" s="90">
        <v>13</v>
      </c>
      <c r="E130" s="22"/>
      <c r="F130"/>
      <c r="G130"/>
      <c r="H130"/>
      <c r="I130"/>
      <c r="J130"/>
      <c r="K130"/>
      <c r="L130"/>
      <c r="M130"/>
      <c r="N130"/>
      <c r="O130" s="62"/>
    </row>
    <row r="131" spans="1:15" x14ac:dyDescent="0.25">
      <c r="A131" s="190"/>
      <c r="B131" s="54" t="s">
        <v>9</v>
      </c>
      <c r="C131" s="89"/>
      <c r="D131" s="90"/>
      <c r="E131" s="22"/>
      <c r="F131"/>
      <c r="G131"/>
      <c r="H131"/>
      <c r="I131"/>
      <c r="J131"/>
      <c r="K131"/>
      <c r="L131"/>
      <c r="M131"/>
      <c r="N131"/>
      <c r="O131" s="62"/>
    </row>
    <row r="132" spans="1:15" x14ac:dyDescent="0.25">
      <c r="A132" s="190"/>
      <c r="B132" s="54" t="s">
        <v>10</v>
      </c>
      <c r="C132" s="89"/>
      <c r="D132" s="90"/>
      <c r="E132" s="22"/>
      <c r="F132"/>
      <c r="G132"/>
      <c r="H132"/>
      <c r="I132"/>
      <c r="J132"/>
      <c r="K132"/>
      <c r="L132"/>
      <c r="M132"/>
      <c r="N132"/>
      <c r="O132" s="62"/>
    </row>
    <row r="133" spans="1:15" x14ac:dyDescent="0.25">
      <c r="A133" s="190"/>
      <c r="B133" s="70" t="s">
        <v>20</v>
      </c>
      <c r="C133" s="18">
        <f t="shared" ref="C133:E133" si="35">C$199</f>
        <v>661</v>
      </c>
      <c r="D133" s="16">
        <f t="shared" si="35"/>
        <v>681</v>
      </c>
      <c r="E133" s="23">
        <f t="shared" si="35"/>
        <v>0.97063142437591776</v>
      </c>
      <c r="F133"/>
      <c r="G133"/>
      <c r="H133"/>
      <c r="I133"/>
      <c r="J133"/>
      <c r="K133"/>
      <c r="L133"/>
      <c r="M133"/>
      <c r="N133"/>
      <c r="O133" s="62"/>
    </row>
    <row r="134" spans="1:15" x14ac:dyDescent="0.25">
      <c r="A134" s="190"/>
      <c r="B134" s="71" t="s">
        <v>11</v>
      </c>
      <c r="C134" s="19">
        <f t="shared" ref="C134:E134" si="36">C$200</f>
        <v>884</v>
      </c>
      <c r="D134" s="17">
        <f t="shared" si="36"/>
        <v>906</v>
      </c>
      <c r="E134" s="24">
        <f t="shared" si="36"/>
        <v>0.97571743929359822</v>
      </c>
      <c r="F134"/>
      <c r="G134"/>
      <c r="H134"/>
      <c r="I134"/>
      <c r="J134"/>
      <c r="K134"/>
      <c r="L134"/>
      <c r="M134"/>
      <c r="N134"/>
      <c r="O134" s="62"/>
    </row>
    <row r="135" spans="1:15" x14ac:dyDescent="0.25">
      <c r="A135" s="190"/>
      <c r="B135" s="72" t="s">
        <v>15</v>
      </c>
      <c r="C135" s="89"/>
      <c r="D135" s="90">
        <f>D126-D128</f>
        <v>228</v>
      </c>
      <c r="E135" s="25"/>
      <c r="F135"/>
      <c r="G135"/>
      <c r="H135"/>
      <c r="I135"/>
      <c r="J135"/>
      <c r="K135"/>
      <c r="L135"/>
      <c r="M135"/>
      <c r="N135"/>
      <c r="O135" s="62"/>
    </row>
    <row r="136" spans="1:15" ht="15.75" thickBot="1" x14ac:dyDescent="0.3">
      <c r="A136" s="191"/>
      <c r="B136" s="73" t="s">
        <v>16</v>
      </c>
      <c r="C136" s="14"/>
      <c r="D136" s="15">
        <f>D126-D127</f>
        <v>275</v>
      </c>
      <c r="E136" s="26"/>
      <c r="F136"/>
      <c r="G136"/>
      <c r="H136"/>
      <c r="I136"/>
      <c r="J136"/>
      <c r="K136"/>
      <c r="L136"/>
      <c r="M136"/>
      <c r="N136"/>
      <c r="O136" s="62"/>
    </row>
    <row r="137" spans="1:15" x14ac:dyDescent="0.25">
      <c r="A137" s="186" t="s">
        <v>29</v>
      </c>
      <c r="B137" s="69" t="s">
        <v>4</v>
      </c>
      <c r="C137" s="81" t="s">
        <v>79</v>
      </c>
      <c r="D137" s="20">
        <v>159</v>
      </c>
      <c r="E137" s="21" t="s">
        <v>41</v>
      </c>
      <c r="F137"/>
      <c r="G137"/>
      <c r="H137"/>
      <c r="I137"/>
      <c r="J137"/>
      <c r="K137"/>
      <c r="L137"/>
      <c r="M137"/>
      <c r="N137"/>
      <c r="O137" s="62"/>
    </row>
    <row r="138" spans="1:15" x14ac:dyDescent="0.25">
      <c r="A138" s="187"/>
      <c r="B138" s="54" t="s">
        <v>5</v>
      </c>
      <c r="C138" s="89" t="s">
        <v>79</v>
      </c>
      <c r="D138" s="90">
        <v>51</v>
      </c>
      <c r="E138" s="22" t="s">
        <v>41</v>
      </c>
      <c r="F138"/>
      <c r="G138"/>
      <c r="H138"/>
      <c r="I138"/>
      <c r="J138"/>
      <c r="K138"/>
      <c r="L138"/>
      <c r="M138"/>
      <c r="N138"/>
      <c r="O138" s="62"/>
    </row>
    <row r="139" spans="1:15" x14ac:dyDescent="0.25">
      <c r="A139" s="187"/>
      <c r="B139" s="54" t="s">
        <v>6</v>
      </c>
      <c r="C139" s="89" t="s">
        <v>79</v>
      </c>
      <c r="D139" s="90">
        <v>97</v>
      </c>
      <c r="E139" s="22" t="s">
        <v>41</v>
      </c>
      <c r="F139"/>
      <c r="G139"/>
      <c r="H139"/>
      <c r="I139"/>
      <c r="J139"/>
      <c r="K139"/>
      <c r="L139"/>
      <c r="M139"/>
      <c r="N139"/>
      <c r="O139" s="62"/>
    </row>
    <row r="140" spans="1:15" x14ac:dyDescent="0.25">
      <c r="A140" s="187"/>
      <c r="B140" s="54" t="s">
        <v>7</v>
      </c>
      <c r="C140" s="89"/>
      <c r="D140" s="90">
        <v>15</v>
      </c>
      <c r="E140" s="22"/>
      <c r="F140"/>
      <c r="G140"/>
      <c r="H140"/>
      <c r="I140"/>
      <c r="J140"/>
      <c r="K140"/>
      <c r="L140"/>
      <c r="M140"/>
      <c r="N140"/>
      <c r="O140" s="62"/>
    </row>
    <row r="141" spans="1:15" x14ac:dyDescent="0.25">
      <c r="A141" s="187"/>
      <c r="B141" s="54" t="s">
        <v>8</v>
      </c>
      <c r="C141" s="89" t="s">
        <v>79</v>
      </c>
      <c r="D141" s="90" t="s">
        <v>79</v>
      </c>
      <c r="E141" s="22" t="s">
        <v>41</v>
      </c>
      <c r="F141"/>
      <c r="G141"/>
      <c r="H141"/>
      <c r="I141"/>
      <c r="J141"/>
      <c r="K141"/>
      <c r="L141"/>
      <c r="M141"/>
      <c r="N141"/>
      <c r="O141" s="62"/>
    </row>
    <row r="142" spans="1:15" x14ac:dyDescent="0.25">
      <c r="A142" s="187"/>
      <c r="B142" s="54" t="s">
        <v>9</v>
      </c>
      <c r="C142" s="89"/>
      <c r="D142" s="90" t="s">
        <v>79</v>
      </c>
      <c r="E142" s="22"/>
      <c r="F142"/>
      <c r="G142"/>
      <c r="H142"/>
      <c r="I142"/>
      <c r="J142"/>
      <c r="K142"/>
      <c r="L142"/>
      <c r="M142"/>
      <c r="N142"/>
      <c r="O142" s="62"/>
    </row>
    <row r="143" spans="1:15" x14ac:dyDescent="0.25">
      <c r="A143" s="187"/>
      <c r="B143" s="54" t="s">
        <v>10</v>
      </c>
      <c r="C143" s="89"/>
      <c r="D143" s="90"/>
      <c r="E143" s="22"/>
      <c r="F143"/>
      <c r="G143"/>
      <c r="H143"/>
      <c r="I143"/>
      <c r="J143"/>
      <c r="K143"/>
      <c r="L143"/>
      <c r="M143"/>
      <c r="N143"/>
      <c r="O143" s="62"/>
    </row>
    <row r="144" spans="1:15" x14ac:dyDescent="0.25">
      <c r="A144" s="187"/>
      <c r="B144" s="70" t="s">
        <v>20</v>
      </c>
      <c r="C144" s="18">
        <f t="shared" ref="C144:E144" si="37">C$199</f>
        <v>661</v>
      </c>
      <c r="D144" s="16">
        <f t="shared" si="37"/>
        <v>681</v>
      </c>
      <c r="E144" s="23">
        <f t="shared" si="37"/>
        <v>0.97063142437591776</v>
      </c>
      <c r="F144"/>
      <c r="G144"/>
      <c r="H144"/>
      <c r="I144"/>
      <c r="J144"/>
      <c r="K144"/>
      <c r="L144"/>
      <c r="M144"/>
      <c r="N144"/>
      <c r="O144" s="62"/>
    </row>
    <row r="145" spans="1:15" x14ac:dyDescent="0.25">
      <c r="A145" s="187"/>
      <c r="B145" s="71" t="s">
        <v>11</v>
      </c>
      <c r="C145" s="19">
        <f t="shared" ref="C145:E145" si="38">C$200</f>
        <v>884</v>
      </c>
      <c r="D145" s="17">
        <f t="shared" si="38"/>
        <v>906</v>
      </c>
      <c r="E145" s="24">
        <f t="shared" si="38"/>
        <v>0.97571743929359822</v>
      </c>
      <c r="F145"/>
      <c r="G145"/>
      <c r="H145"/>
      <c r="I145"/>
      <c r="J145"/>
      <c r="K145"/>
      <c r="L145"/>
      <c r="M145"/>
      <c r="N145"/>
      <c r="O145" s="62"/>
    </row>
    <row r="146" spans="1:15" x14ac:dyDescent="0.25">
      <c r="A146" s="187"/>
      <c r="B146" s="72" t="s">
        <v>15</v>
      </c>
      <c r="C146" s="89" t="s">
        <v>41</v>
      </c>
      <c r="D146" s="90">
        <f t="shared" ref="D146" si="39">D137-D139</f>
        <v>62</v>
      </c>
      <c r="E146" s="25" t="s">
        <v>41</v>
      </c>
      <c r="F146"/>
      <c r="G146"/>
      <c r="H146"/>
      <c r="I146"/>
      <c r="J146"/>
      <c r="K146"/>
      <c r="L146"/>
      <c r="M146"/>
      <c r="N146"/>
      <c r="O146" s="62"/>
    </row>
    <row r="147" spans="1:15" ht="15.75" thickBot="1" x14ac:dyDescent="0.3">
      <c r="A147" s="188"/>
      <c r="B147" s="73" t="s">
        <v>16</v>
      </c>
      <c r="C147" s="14" t="s">
        <v>41</v>
      </c>
      <c r="D147" s="15">
        <f>D137-D138</f>
        <v>108</v>
      </c>
      <c r="E147" s="26" t="s">
        <v>41</v>
      </c>
      <c r="F147"/>
      <c r="G147"/>
      <c r="H147"/>
      <c r="I147"/>
      <c r="J147"/>
      <c r="K147"/>
      <c r="L147"/>
      <c r="M147"/>
      <c r="N147"/>
      <c r="O147" s="62"/>
    </row>
    <row r="148" spans="1:15" x14ac:dyDescent="0.25">
      <c r="A148" s="210" t="s">
        <v>60</v>
      </c>
      <c r="B148" s="69" t="s">
        <v>4</v>
      </c>
      <c r="C148" s="81"/>
      <c r="D148" s="20" t="s">
        <v>79</v>
      </c>
      <c r="E148" s="21"/>
      <c r="F148"/>
      <c r="G148"/>
      <c r="H148"/>
      <c r="I148"/>
      <c r="J148"/>
      <c r="K148"/>
      <c r="L148"/>
      <c r="M148"/>
      <c r="N148"/>
      <c r="O148" s="62"/>
    </row>
    <row r="149" spans="1:15" x14ac:dyDescent="0.25">
      <c r="A149" s="190"/>
      <c r="B149" s="54" t="s">
        <v>5</v>
      </c>
      <c r="C149" s="89">
        <v>20</v>
      </c>
      <c r="D149" s="90">
        <v>51</v>
      </c>
      <c r="E149" s="22">
        <f t="shared" ref="E149" si="40">C149/D149</f>
        <v>0.39215686274509803</v>
      </c>
      <c r="F149"/>
      <c r="G149"/>
      <c r="H149"/>
      <c r="I149"/>
      <c r="J149"/>
      <c r="K149"/>
      <c r="L149"/>
      <c r="M149"/>
      <c r="N149"/>
      <c r="O149" s="62"/>
    </row>
    <row r="150" spans="1:15" x14ac:dyDescent="0.25">
      <c r="A150" s="190"/>
      <c r="B150" s="54" t="s">
        <v>6</v>
      </c>
      <c r="C150" s="89" t="s">
        <v>79</v>
      </c>
      <c r="D150" s="90">
        <v>60</v>
      </c>
      <c r="E150" s="22" t="s">
        <v>41</v>
      </c>
      <c r="F150"/>
      <c r="G150"/>
      <c r="H150"/>
      <c r="I150"/>
      <c r="J150"/>
      <c r="K150"/>
      <c r="L150"/>
      <c r="M150"/>
      <c r="N150"/>
      <c r="O150" s="62"/>
    </row>
    <row r="151" spans="1:15" x14ac:dyDescent="0.25">
      <c r="A151" s="190"/>
      <c r="B151" s="54" t="s">
        <v>7</v>
      </c>
      <c r="C151" s="89"/>
      <c r="D151" s="90" t="s">
        <v>79</v>
      </c>
      <c r="E151" s="22"/>
      <c r="F151"/>
      <c r="G151"/>
      <c r="H151"/>
      <c r="I151"/>
      <c r="J151"/>
      <c r="K151"/>
      <c r="L151"/>
      <c r="M151"/>
      <c r="N151"/>
      <c r="O151" s="62"/>
    </row>
    <row r="152" spans="1:15" x14ac:dyDescent="0.25">
      <c r="A152" s="190"/>
      <c r="B152" s="54" t="s">
        <v>8</v>
      </c>
      <c r="C152" s="89" t="s">
        <v>79</v>
      </c>
      <c r="D152" s="90" t="s">
        <v>79</v>
      </c>
      <c r="E152" s="22" t="s">
        <v>41</v>
      </c>
      <c r="F152"/>
      <c r="G152"/>
      <c r="H152"/>
      <c r="I152"/>
      <c r="J152"/>
      <c r="K152"/>
      <c r="L152"/>
      <c r="M152"/>
      <c r="N152"/>
      <c r="O152" s="62"/>
    </row>
    <row r="153" spans="1:15" x14ac:dyDescent="0.25">
      <c r="A153" s="190"/>
      <c r="B153" s="54" t="s">
        <v>9</v>
      </c>
      <c r="C153" s="89"/>
      <c r="D153" s="90"/>
      <c r="E153" s="22"/>
      <c r="F153"/>
      <c r="G153"/>
      <c r="H153"/>
      <c r="I153"/>
      <c r="J153"/>
      <c r="K153"/>
      <c r="L153"/>
      <c r="M153"/>
      <c r="N153"/>
      <c r="O153" s="62"/>
    </row>
    <row r="154" spans="1:15" x14ac:dyDescent="0.25">
      <c r="A154" s="190"/>
      <c r="B154" s="54" t="s">
        <v>10</v>
      </c>
      <c r="C154" s="89"/>
      <c r="D154" s="90"/>
      <c r="E154" s="22"/>
      <c r="F154"/>
      <c r="G154"/>
      <c r="H154"/>
      <c r="I154"/>
      <c r="J154"/>
      <c r="K154"/>
      <c r="L154"/>
      <c r="M154"/>
      <c r="N154"/>
      <c r="O154" s="62"/>
    </row>
    <row r="155" spans="1:15" x14ac:dyDescent="0.25">
      <c r="A155" s="190"/>
      <c r="B155" s="70" t="s">
        <v>20</v>
      </c>
      <c r="C155" s="18">
        <f t="shared" ref="C155:E155" si="41">C$199</f>
        <v>661</v>
      </c>
      <c r="D155" s="16">
        <f t="shared" si="41"/>
        <v>681</v>
      </c>
      <c r="E155" s="23">
        <f t="shared" si="41"/>
        <v>0.97063142437591776</v>
      </c>
      <c r="F155"/>
      <c r="G155"/>
      <c r="H155"/>
      <c r="I155"/>
      <c r="J155"/>
      <c r="K155"/>
      <c r="L155"/>
      <c r="M155"/>
      <c r="N155"/>
      <c r="O155" s="62"/>
    </row>
    <row r="156" spans="1:15" x14ac:dyDescent="0.25">
      <c r="A156" s="190"/>
      <c r="B156" s="71" t="s">
        <v>11</v>
      </c>
      <c r="C156" s="19">
        <f t="shared" ref="C156:E156" si="42">C$200</f>
        <v>884</v>
      </c>
      <c r="D156" s="17">
        <f t="shared" si="42"/>
        <v>906</v>
      </c>
      <c r="E156" s="24">
        <f t="shared" si="42"/>
        <v>0.97571743929359822</v>
      </c>
      <c r="F156"/>
      <c r="G156"/>
      <c r="H156"/>
      <c r="I156"/>
      <c r="J156"/>
      <c r="K156"/>
      <c r="L156"/>
      <c r="M156"/>
      <c r="N156"/>
      <c r="O156" s="62"/>
    </row>
    <row r="157" spans="1:15" x14ac:dyDescent="0.25">
      <c r="A157" s="190"/>
      <c r="B157" s="72" t="s">
        <v>15</v>
      </c>
      <c r="C157" s="89"/>
      <c r="D157" s="90" t="s">
        <v>41</v>
      </c>
      <c r="E157" s="25"/>
      <c r="F157"/>
      <c r="G157"/>
      <c r="H157"/>
      <c r="I157"/>
      <c r="J157"/>
      <c r="K157"/>
      <c r="L157"/>
      <c r="M157"/>
      <c r="N157"/>
      <c r="O157" s="62"/>
    </row>
    <row r="158" spans="1:15" ht="15.75" thickBot="1" x14ac:dyDescent="0.3">
      <c r="A158" s="191"/>
      <c r="B158" s="73" t="s">
        <v>16</v>
      </c>
      <c r="C158" s="14"/>
      <c r="D158" s="15" t="s">
        <v>41</v>
      </c>
      <c r="E158" s="26"/>
      <c r="F158"/>
      <c r="G158"/>
      <c r="H158"/>
      <c r="I158"/>
      <c r="J158"/>
      <c r="K158"/>
      <c r="L158"/>
      <c r="M158"/>
      <c r="N158"/>
      <c r="O158" s="62"/>
    </row>
    <row r="159" spans="1:15" ht="15" customHeight="1" x14ac:dyDescent="0.25">
      <c r="A159" s="186" t="s">
        <v>30</v>
      </c>
      <c r="B159" s="69" t="s">
        <v>4</v>
      </c>
      <c r="C159" s="81" t="s">
        <v>79</v>
      </c>
      <c r="D159" s="20">
        <v>444</v>
      </c>
      <c r="E159" s="21" t="s">
        <v>41</v>
      </c>
    </row>
    <row r="160" spans="1:15" ht="15" customHeight="1" x14ac:dyDescent="0.25">
      <c r="A160" s="187"/>
      <c r="B160" s="54" t="s">
        <v>5</v>
      </c>
      <c r="C160" s="89">
        <v>22</v>
      </c>
      <c r="D160" s="90">
        <v>117</v>
      </c>
      <c r="E160" s="22">
        <f t="shared" ref="E160" si="43">C160/D160</f>
        <v>0.18803418803418803</v>
      </c>
      <c r="F160" s="60"/>
      <c r="G160" s="60"/>
      <c r="H160" s="60"/>
      <c r="I160" s="60"/>
      <c r="J160" s="60"/>
      <c r="K160" s="60"/>
      <c r="L160" s="60"/>
      <c r="M160" s="60"/>
    </row>
    <row r="161" spans="1:5" x14ac:dyDescent="0.25">
      <c r="A161" s="187"/>
      <c r="B161" s="54" t="s">
        <v>6</v>
      </c>
      <c r="C161" s="89"/>
      <c r="D161" s="90">
        <v>79</v>
      </c>
      <c r="E161" s="22"/>
    </row>
    <row r="162" spans="1:5" x14ac:dyDescent="0.25">
      <c r="A162" s="187"/>
      <c r="B162" s="54" t="s">
        <v>7</v>
      </c>
      <c r="C162" s="89"/>
      <c r="D162" s="90">
        <v>29</v>
      </c>
      <c r="E162" s="22"/>
    </row>
    <row r="163" spans="1:5" x14ac:dyDescent="0.25">
      <c r="A163" s="187"/>
      <c r="B163" s="54" t="s">
        <v>8</v>
      </c>
      <c r="C163" s="89" t="s">
        <v>79</v>
      </c>
      <c r="D163" s="90" t="s">
        <v>79</v>
      </c>
      <c r="E163" s="22" t="s">
        <v>41</v>
      </c>
    </row>
    <row r="164" spans="1:5" x14ac:dyDescent="0.25">
      <c r="A164" s="187"/>
      <c r="B164" s="54" t="s">
        <v>9</v>
      </c>
      <c r="C164" s="89"/>
      <c r="D164" s="90"/>
      <c r="E164" s="22"/>
    </row>
    <row r="165" spans="1:5" x14ac:dyDescent="0.25">
      <c r="A165" s="187"/>
      <c r="B165" s="54" t="s">
        <v>10</v>
      </c>
      <c r="C165" s="89"/>
      <c r="D165" s="90"/>
      <c r="E165" s="22"/>
    </row>
    <row r="166" spans="1:5" x14ac:dyDescent="0.25">
      <c r="A166" s="187"/>
      <c r="B166" s="70" t="s">
        <v>20</v>
      </c>
      <c r="C166" s="18">
        <f t="shared" ref="C166:E166" si="44">C$199</f>
        <v>661</v>
      </c>
      <c r="D166" s="16">
        <f t="shared" si="44"/>
        <v>681</v>
      </c>
      <c r="E166" s="23">
        <f t="shared" si="44"/>
        <v>0.97063142437591776</v>
      </c>
    </row>
    <row r="167" spans="1:5" x14ac:dyDescent="0.25">
      <c r="A167" s="187"/>
      <c r="B167" s="71" t="s">
        <v>11</v>
      </c>
      <c r="C167" s="19">
        <f t="shared" ref="C167:E167" si="45">C$200</f>
        <v>884</v>
      </c>
      <c r="D167" s="17">
        <f t="shared" si="45"/>
        <v>906</v>
      </c>
      <c r="E167" s="24">
        <f t="shared" si="45"/>
        <v>0.97571743929359822</v>
      </c>
    </row>
    <row r="168" spans="1:5" x14ac:dyDescent="0.25">
      <c r="A168" s="187"/>
      <c r="B168" s="72" t="s">
        <v>15</v>
      </c>
      <c r="C168" s="89"/>
      <c r="D168" s="90">
        <f>D159-D161</f>
        <v>365</v>
      </c>
      <c r="E168" s="25"/>
    </row>
    <row r="169" spans="1:5" ht="15.75" thickBot="1" x14ac:dyDescent="0.3">
      <c r="A169" s="188"/>
      <c r="B169" s="73" t="s">
        <v>16</v>
      </c>
      <c r="C169" s="14" t="s">
        <v>41</v>
      </c>
      <c r="D169" s="15">
        <f>D159-D160</f>
        <v>327</v>
      </c>
      <c r="E169" s="26" t="s">
        <v>41</v>
      </c>
    </row>
    <row r="170" spans="1:5" ht="15" customHeight="1" x14ac:dyDescent="0.25">
      <c r="A170" s="210" t="s">
        <v>31</v>
      </c>
      <c r="B170" s="69" t="s">
        <v>4</v>
      </c>
      <c r="C170" s="81" t="s">
        <v>79</v>
      </c>
      <c r="D170" s="20">
        <v>219</v>
      </c>
      <c r="E170" s="21" t="s">
        <v>41</v>
      </c>
    </row>
    <row r="171" spans="1:5" x14ac:dyDescent="0.25">
      <c r="A171" s="190"/>
      <c r="B171" s="54" t="s">
        <v>5</v>
      </c>
      <c r="C171" s="89">
        <v>49</v>
      </c>
      <c r="D171" s="90">
        <v>159</v>
      </c>
      <c r="E171" s="22">
        <f t="shared" ref="E171" si="46">C171/D171</f>
        <v>0.3081761006289308</v>
      </c>
    </row>
    <row r="172" spans="1:5" x14ac:dyDescent="0.25">
      <c r="A172" s="190"/>
      <c r="B172" s="54" t="s">
        <v>6</v>
      </c>
      <c r="C172" s="89" t="s">
        <v>79</v>
      </c>
      <c r="D172" s="90">
        <v>181</v>
      </c>
      <c r="E172" s="22" t="s">
        <v>41</v>
      </c>
    </row>
    <row r="173" spans="1:5" x14ac:dyDescent="0.25">
      <c r="A173" s="190"/>
      <c r="B173" s="54" t="s">
        <v>7</v>
      </c>
      <c r="C173" s="89"/>
      <c r="D173" s="90">
        <v>20</v>
      </c>
      <c r="E173" s="22"/>
    </row>
    <row r="174" spans="1:5" x14ac:dyDescent="0.25">
      <c r="A174" s="190"/>
      <c r="B174" s="54" t="s">
        <v>8</v>
      </c>
      <c r="C174" s="89" t="s">
        <v>79</v>
      </c>
      <c r="D174" s="90">
        <v>14</v>
      </c>
      <c r="E174" s="22" t="s">
        <v>41</v>
      </c>
    </row>
    <row r="175" spans="1:5" x14ac:dyDescent="0.25">
      <c r="A175" s="190"/>
      <c r="B175" s="54" t="s">
        <v>9</v>
      </c>
      <c r="C175" s="89"/>
      <c r="D175" s="90" t="s">
        <v>79</v>
      </c>
      <c r="E175" s="22"/>
    </row>
    <row r="176" spans="1:5" x14ac:dyDescent="0.25">
      <c r="A176" s="190"/>
      <c r="B176" s="54" t="s">
        <v>10</v>
      </c>
      <c r="C176" s="89"/>
      <c r="D176" s="90"/>
      <c r="E176" s="22"/>
    </row>
    <row r="177" spans="1:5" x14ac:dyDescent="0.25">
      <c r="A177" s="190"/>
      <c r="B177" s="70" t="s">
        <v>20</v>
      </c>
      <c r="C177" s="18">
        <f t="shared" ref="C177:E177" si="47">C$199</f>
        <v>661</v>
      </c>
      <c r="D177" s="16">
        <f t="shared" si="47"/>
        <v>681</v>
      </c>
      <c r="E177" s="23">
        <f t="shared" si="47"/>
        <v>0.97063142437591776</v>
      </c>
    </row>
    <row r="178" spans="1:5" x14ac:dyDescent="0.25">
      <c r="A178" s="190"/>
      <c r="B178" s="71" t="s">
        <v>11</v>
      </c>
      <c r="C178" s="19">
        <f t="shared" ref="C178:E178" si="48">C$200</f>
        <v>884</v>
      </c>
      <c r="D178" s="17">
        <f t="shared" si="48"/>
        <v>906</v>
      </c>
      <c r="E178" s="24">
        <f t="shared" si="48"/>
        <v>0.97571743929359822</v>
      </c>
    </row>
    <row r="179" spans="1:5" x14ac:dyDescent="0.25">
      <c r="A179" s="190"/>
      <c r="B179" s="72" t="s">
        <v>15</v>
      </c>
      <c r="C179" s="89" t="s">
        <v>41</v>
      </c>
      <c r="D179" s="90">
        <f t="shared" ref="D179" si="49">D170-D172</f>
        <v>38</v>
      </c>
      <c r="E179" s="25" t="s">
        <v>41</v>
      </c>
    </row>
    <row r="180" spans="1:5" ht="15.75" thickBot="1" x14ac:dyDescent="0.3">
      <c r="A180" s="191"/>
      <c r="B180" s="73" t="s">
        <v>16</v>
      </c>
      <c r="C180" s="14" t="s">
        <v>41</v>
      </c>
      <c r="D180" s="15">
        <f>D170-D171</f>
        <v>60</v>
      </c>
      <c r="E180" s="26" t="s">
        <v>41</v>
      </c>
    </row>
    <row r="181" spans="1:5" ht="15" customHeight="1" x14ac:dyDescent="0.25">
      <c r="A181" s="211" t="s">
        <v>80</v>
      </c>
      <c r="B181" s="69" t="s">
        <v>4</v>
      </c>
      <c r="C181" s="81"/>
      <c r="D181" s="20" t="s">
        <v>79</v>
      </c>
      <c r="E181" s="21"/>
    </row>
    <row r="182" spans="1:5" x14ac:dyDescent="0.25">
      <c r="A182" s="187"/>
      <c r="B182" s="54" t="s">
        <v>5</v>
      </c>
      <c r="C182" s="89"/>
      <c r="D182" s="90" t="s">
        <v>79</v>
      </c>
      <c r="E182" s="22"/>
    </row>
    <row r="183" spans="1:5" x14ac:dyDescent="0.25">
      <c r="A183" s="187"/>
      <c r="B183" s="54" t="s">
        <v>6</v>
      </c>
      <c r="C183" s="89"/>
      <c r="D183" s="90" t="s">
        <v>79</v>
      </c>
      <c r="E183" s="22"/>
    </row>
    <row r="184" spans="1:5" x14ac:dyDescent="0.25">
      <c r="A184" s="187"/>
      <c r="B184" s="54" t="s">
        <v>7</v>
      </c>
      <c r="C184" s="89"/>
      <c r="D184" s="90" t="s">
        <v>79</v>
      </c>
      <c r="E184" s="22"/>
    </row>
    <row r="185" spans="1:5" x14ac:dyDescent="0.25">
      <c r="A185" s="187"/>
      <c r="B185" s="54" t="s">
        <v>8</v>
      </c>
      <c r="C185" s="89"/>
      <c r="D185" s="90" t="s">
        <v>79</v>
      </c>
      <c r="E185" s="22"/>
    </row>
    <row r="186" spans="1:5" x14ac:dyDescent="0.25">
      <c r="A186" s="187"/>
      <c r="B186" s="54" t="s">
        <v>9</v>
      </c>
      <c r="C186" s="89"/>
      <c r="D186" s="90"/>
      <c r="E186" s="22"/>
    </row>
    <row r="187" spans="1:5" x14ac:dyDescent="0.25">
      <c r="A187" s="187"/>
      <c r="B187" s="54" t="s">
        <v>10</v>
      </c>
      <c r="C187" s="89"/>
      <c r="D187" s="90"/>
      <c r="E187" s="22"/>
    </row>
    <row r="188" spans="1:5" x14ac:dyDescent="0.25">
      <c r="A188" s="187"/>
      <c r="B188" s="70" t="s">
        <v>20</v>
      </c>
      <c r="C188" s="18">
        <f t="shared" ref="C188:E188" si="50">C$199</f>
        <v>661</v>
      </c>
      <c r="D188" s="16">
        <f t="shared" si="50"/>
        <v>681</v>
      </c>
      <c r="E188" s="23">
        <f t="shared" si="50"/>
        <v>0.97063142437591776</v>
      </c>
    </row>
    <row r="189" spans="1:5" x14ac:dyDescent="0.25">
      <c r="A189" s="187"/>
      <c r="B189" s="71" t="s">
        <v>11</v>
      </c>
      <c r="C189" s="19">
        <f t="shared" ref="C189:E189" si="51">C$200</f>
        <v>884</v>
      </c>
      <c r="D189" s="17">
        <f t="shared" si="51"/>
        <v>906</v>
      </c>
      <c r="E189" s="24">
        <f t="shared" si="51"/>
        <v>0.97571743929359822</v>
      </c>
    </row>
    <row r="190" spans="1:5" x14ac:dyDescent="0.25">
      <c r="A190" s="187"/>
      <c r="B190" s="72" t="s">
        <v>15</v>
      </c>
      <c r="C190" s="89"/>
      <c r="D190" s="90" t="s">
        <v>41</v>
      </c>
      <c r="E190" s="25"/>
    </row>
    <row r="191" spans="1:5" ht="15.75" thickBot="1" x14ac:dyDescent="0.3">
      <c r="A191" s="188"/>
      <c r="B191" s="73" t="s">
        <v>16</v>
      </c>
      <c r="C191" s="14"/>
      <c r="D191" s="15" t="s">
        <v>41</v>
      </c>
      <c r="E191" s="26"/>
    </row>
    <row r="192" spans="1:5" ht="15" customHeight="1" x14ac:dyDescent="0.25">
      <c r="A192" s="210" t="s">
        <v>32</v>
      </c>
      <c r="B192" s="69" t="s">
        <v>4</v>
      </c>
      <c r="C192" s="81">
        <v>21</v>
      </c>
      <c r="D192" s="20">
        <v>23</v>
      </c>
      <c r="E192" s="21">
        <f>C192/D192</f>
        <v>0.91304347826086951</v>
      </c>
    </row>
    <row r="193" spans="1:5" x14ac:dyDescent="0.25">
      <c r="A193" s="190"/>
      <c r="B193" s="54" t="s">
        <v>5</v>
      </c>
      <c r="C193" s="89">
        <v>560</v>
      </c>
      <c r="D193" s="90">
        <v>577</v>
      </c>
      <c r="E193" s="22">
        <f t="shared" ref="E193:E196" si="52">C193/D193</f>
        <v>0.97053726169844023</v>
      </c>
    </row>
    <row r="194" spans="1:5" x14ac:dyDescent="0.25">
      <c r="A194" s="190"/>
      <c r="B194" s="54" t="s">
        <v>6</v>
      </c>
      <c r="C194" s="89">
        <v>40</v>
      </c>
      <c r="D194" s="90">
        <v>41</v>
      </c>
      <c r="E194" s="22">
        <f t="shared" si="52"/>
        <v>0.97560975609756095</v>
      </c>
    </row>
    <row r="195" spans="1:5" x14ac:dyDescent="0.25">
      <c r="A195" s="190"/>
      <c r="B195" s="54" t="s">
        <v>7</v>
      </c>
      <c r="C195" s="89" t="s">
        <v>79</v>
      </c>
      <c r="D195" s="90" t="s">
        <v>79</v>
      </c>
      <c r="E195" s="22" t="s">
        <v>41</v>
      </c>
    </row>
    <row r="196" spans="1:5" x14ac:dyDescent="0.25">
      <c r="A196" s="190"/>
      <c r="B196" s="54" t="s">
        <v>8</v>
      </c>
      <c r="C196" s="89">
        <v>36</v>
      </c>
      <c r="D196" s="90">
        <v>36</v>
      </c>
      <c r="E196" s="22">
        <f t="shared" si="52"/>
        <v>1</v>
      </c>
    </row>
    <row r="197" spans="1:5" x14ac:dyDescent="0.25">
      <c r="A197" s="190"/>
      <c r="B197" s="54" t="s">
        <v>9</v>
      </c>
      <c r="C197" s="89"/>
      <c r="D197" s="90" t="s">
        <v>79</v>
      </c>
      <c r="E197" s="22"/>
    </row>
    <row r="198" spans="1:5" x14ac:dyDescent="0.25">
      <c r="A198" s="190"/>
      <c r="B198" s="54" t="s">
        <v>10</v>
      </c>
      <c r="C198" s="89"/>
      <c r="D198" s="90"/>
      <c r="E198" s="22"/>
    </row>
    <row r="199" spans="1:5" x14ac:dyDescent="0.25">
      <c r="A199" s="190"/>
      <c r="B199" s="70" t="s">
        <v>20</v>
      </c>
      <c r="C199" s="18">
        <v>661</v>
      </c>
      <c r="D199" s="16">
        <v>681</v>
      </c>
      <c r="E199" s="23">
        <f>C199/D199</f>
        <v>0.97063142437591776</v>
      </c>
    </row>
    <row r="200" spans="1:5" x14ac:dyDescent="0.25">
      <c r="A200" s="190"/>
      <c r="B200" s="71" t="s">
        <v>11</v>
      </c>
      <c r="C200" s="19">
        <f>C$210</f>
        <v>884</v>
      </c>
      <c r="D200" s="17">
        <f>D$210</f>
        <v>906</v>
      </c>
      <c r="E200" s="24">
        <f>E$210</f>
        <v>0.97571743929359822</v>
      </c>
    </row>
    <row r="201" spans="1:5" x14ac:dyDescent="0.25">
      <c r="A201" s="190"/>
      <c r="B201" s="72" t="s">
        <v>15</v>
      </c>
      <c r="C201" s="89">
        <f>C192-C194</f>
        <v>-19</v>
      </c>
      <c r="D201" s="90">
        <f>D192-D194</f>
        <v>-18</v>
      </c>
      <c r="E201" s="25">
        <f t="shared" ref="E201" si="53">E192-E194</f>
        <v>-6.2566277836691442E-2</v>
      </c>
    </row>
    <row r="202" spans="1:5" ht="15.75" thickBot="1" x14ac:dyDescent="0.3">
      <c r="A202" s="191"/>
      <c r="B202" s="73" t="s">
        <v>16</v>
      </c>
      <c r="C202" s="14">
        <f>C192-C193</f>
        <v>-539</v>
      </c>
      <c r="D202" s="15">
        <f>D192-D193</f>
        <v>-554</v>
      </c>
      <c r="E202" s="26">
        <f>E192-E193</f>
        <v>-5.7493783437570722E-2</v>
      </c>
    </row>
    <row r="203" spans="1:5" ht="15" customHeight="1" x14ac:dyDescent="0.25">
      <c r="A203" s="211" t="s">
        <v>56</v>
      </c>
      <c r="B203" s="69" t="s">
        <v>4</v>
      </c>
      <c r="C203" s="81">
        <f>'80%+ LRE Overall'!B25</f>
        <v>34</v>
      </c>
      <c r="D203" s="20">
        <f>'80%+ LRE Overall'!E25</f>
        <v>36</v>
      </c>
      <c r="E203" s="21">
        <f>C203/D203</f>
        <v>0.94444444444444442</v>
      </c>
    </row>
    <row r="204" spans="1:5" x14ac:dyDescent="0.25">
      <c r="A204" s="187"/>
      <c r="B204" s="54" t="s">
        <v>5</v>
      </c>
      <c r="C204" s="89">
        <f>'80%+ LRE Overall'!B26</f>
        <v>716</v>
      </c>
      <c r="D204" s="90">
        <f>'80%+ LRE Overall'!E26</f>
        <v>735</v>
      </c>
      <c r="E204" s="22">
        <f t="shared" ref="E204:E207" si="54">C204/D204</f>
        <v>0.97414965986394553</v>
      </c>
    </row>
    <row r="205" spans="1:5" x14ac:dyDescent="0.25">
      <c r="A205" s="187"/>
      <c r="B205" s="54" t="s">
        <v>6</v>
      </c>
      <c r="C205" s="89">
        <f>'80%+ LRE Overall'!B27</f>
        <v>63</v>
      </c>
      <c r="D205" s="90">
        <f>'80%+ LRE Overall'!E27</f>
        <v>64</v>
      </c>
      <c r="E205" s="22">
        <f t="shared" si="54"/>
        <v>0.984375</v>
      </c>
    </row>
    <row r="206" spans="1:5" x14ac:dyDescent="0.25">
      <c r="A206" s="187"/>
      <c r="B206" s="54" t="s">
        <v>7</v>
      </c>
      <c r="C206" s="89">
        <f>'80%+ LRE Overall'!B28</f>
        <v>12</v>
      </c>
      <c r="D206" s="90">
        <f>'80%+ LRE Overall'!E28</f>
        <v>12</v>
      </c>
      <c r="E206" s="22">
        <f t="shared" si="54"/>
        <v>1</v>
      </c>
    </row>
    <row r="207" spans="1:5" x14ac:dyDescent="0.25">
      <c r="A207" s="187"/>
      <c r="B207" s="54" t="s">
        <v>8</v>
      </c>
      <c r="C207" s="89">
        <f>'80%+ LRE Overall'!B29</f>
        <v>58</v>
      </c>
      <c r="D207" s="90">
        <f>'80%+ LRE Overall'!E29</f>
        <v>58</v>
      </c>
      <c r="E207" s="22">
        <f t="shared" si="54"/>
        <v>1</v>
      </c>
    </row>
    <row r="208" spans="1:5" x14ac:dyDescent="0.25">
      <c r="A208" s="187"/>
      <c r="B208" s="54" t="s">
        <v>9</v>
      </c>
      <c r="C208" s="89" t="str">
        <f>'80%+ LRE Overall'!B30</f>
        <v>&lt;10</v>
      </c>
      <c r="D208" s="90" t="str">
        <f>'80%+ LRE Overall'!E30</f>
        <v>&lt;10</v>
      </c>
      <c r="E208" s="22" t="s">
        <v>41</v>
      </c>
    </row>
    <row r="209" spans="1:10" x14ac:dyDescent="0.25">
      <c r="A209" s="187"/>
      <c r="B209" s="54" t="s">
        <v>10</v>
      </c>
      <c r="C209" s="89"/>
      <c r="D209" s="90"/>
      <c r="E209" s="22"/>
    </row>
    <row r="210" spans="1:10" x14ac:dyDescent="0.25">
      <c r="A210" s="187"/>
      <c r="B210" s="71" t="s">
        <v>11</v>
      </c>
      <c r="C210" s="19">
        <f>'80%+ LRE Overall'!B32</f>
        <v>884</v>
      </c>
      <c r="D210" s="17">
        <f>'80%+ LRE Overall'!E32</f>
        <v>906</v>
      </c>
      <c r="E210" s="24">
        <f>C210/D210</f>
        <v>0.97571743929359822</v>
      </c>
    </row>
    <row r="211" spans="1:10" x14ac:dyDescent="0.25">
      <c r="A211" s="187"/>
      <c r="B211" s="72" t="s">
        <v>15</v>
      </c>
      <c r="C211" s="89">
        <f>C203-C205</f>
        <v>-29</v>
      </c>
      <c r="D211" s="90">
        <f>D203-D205</f>
        <v>-28</v>
      </c>
      <c r="E211" s="25">
        <f>E203-E205</f>
        <v>-3.993055555555558E-2</v>
      </c>
    </row>
    <row r="212" spans="1:10" ht="15.75" thickBot="1" x14ac:dyDescent="0.3">
      <c r="A212" s="187"/>
      <c r="B212" s="73" t="s">
        <v>16</v>
      </c>
      <c r="C212" s="14">
        <f>C203-C204</f>
        <v>-682</v>
      </c>
      <c r="D212" s="15">
        <f>D203-D204</f>
        <v>-699</v>
      </c>
      <c r="E212" s="26">
        <f>E203-E204</f>
        <v>-2.9705215419501108E-2</v>
      </c>
    </row>
    <row r="213" spans="1:10" ht="15.75" thickBot="1" x14ac:dyDescent="0.3">
      <c r="A213" s="164" t="s">
        <v>83</v>
      </c>
      <c r="B213" s="166"/>
      <c r="C213" s="166"/>
      <c r="D213" s="166"/>
      <c r="E213" s="167"/>
      <c r="F213"/>
      <c r="G213"/>
      <c r="H213"/>
      <c r="I213"/>
      <c r="J213"/>
    </row>
    <row r="214" spans="1:10" ht="30" customHeight="1" thickBot="1" x14ac:dyDescent="0.3">
      <c r="A214" s="161" t="s">
        <v>42</v>
      </c>
      <c r="B214" s="162"/>
      <c r="C214" s="162"/>
      <c r="D214" s="162"/>
      <c r="E214" s="163"/>
    </row>
  </sheetData>
  <mergeCells count="24">
    <mergeCell ref="A159:A169"/>
    <mergeCell ref="A137:A147"/>
    <mergeCell ref="A126:A136"/>
    <mergeCell ref="A213:E213"/>
    <mergeCell ref="A214:E214"/>
    <mergeCell ref="A192:A202"/>
    <mergeCell ref="A170:A180"/>
    <mergeCell ref="A203:A212"/>
    <mergeCell ref="A148:A158"/>
    <mergeCell ref="A181:A191"/>
    <mergeCell ref="B1:B3"/>
    <mergeCell ref="C1:E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49:A59"/>
    <mergeCell ref="A60:A70"/>
    <mergeCell ref="A93:A103"/>
  </mergeCells>
  <conditionalFormatting sqref="B5:B11">
    <cfRule type="expression" dxfId="237" priority="310">
      <formula>MOD(ROW(),2)=0</formula>
    </cfRule>
  </conditionalFormatting>
  <conditionalFormatting sqref="B4">
    <cfRule type="expression" dxfId="236" priority="309">
      <formula>MOD(ROW(),2)=0</formula>
    </cfRule>
  </conditionalFormatting>
  <conditionalFormatting sqref="C4:E4 E5:E11">
    <cfRule type="expression" dxfId="235" priority="308">
      <formula>MOD(ROW(),2)=0</formula>
    </cfRule>
  </conditionalFormatting>
  <conditionalFormatting sqref="C5:D11">
    <cfRule type="expression" dxfId="234" priority="307">
      <formula>MOD(ROW(),2)=0</formula>
    </cfRule>
  </conditionalFormatting>
  <conditionalFormatting sqref="C14:E15">
    <cfRule type="expression" dxfId="233" priority="306">
      <formula>MOD(ROW(),2)=0</formula>
    </cfRule>
  </conditionalFormatting>
  <conditionalFormatting sqref="B16:B22">
    <cfRule type="expression" dxfId="232" priority="295">
      <formula>MOD(ROW(),2)=0</formula>
    </cfRule>
  </conditionalFormatting>
  <conditionalFormatting sqref="E16:E22">
    <cfRule type="expression" dxfId="231" priority="294">
      <formula>MOD(ROW(),2)=0</formula>
    </cfRule>
  </conditionalFormatting>
  <conditionalFormatting sqref="C16:D22">
    <cfRule type="expression" dxfId="230" priority="293">
      <formula>MOD(ROW(),2)=0</formula>
    </cfRule>
  </conditionalFormatting>
  <conditionalFormatting sqref="C25:E26">
    <cfRule type="expression" dxfId="229" priority="292">
      <formula>MOD(ROW(),2)=0</formula>
    </cfRule>
  </conditionalFormatting>
  <conditionalFormatting sqref="B27:B33">
    <cfRule type="expression" dxfId="228" priority="285">
      <formula>MOD(ROW(),2)=0</formula>
    </cfRule>
  </conditionalFormatting>
  <conditionalFormatting sqref="E27:E33">
    <cfRule type="expression" dxfId="227" priority="284">
      <formula>MOD(ROW(),2)=0</formula>
    </cfRule>
  </conditionalFormatting>
  <conditionalFormatting sqref="C27:D33">
    <cfRule type="expression" dxfId="226" priority="283">
      <formula>MOD(ROW(),2)=0</formula>
    </cfRule>
  </conditionalFormatting>
  <conditionalFormatting sqref="C36:E37">
    <cfRule type="expression" dxfId="225" priority="282">
      <formula>MOD(ROW(),2)=0</formula>
    </cfRule>
  </conditionalFormatting>
  <conditionalFormatting sqref="B38:B44">
    <cfRule type="expression" dxfId="224" priority="275">
      <formula>MOD(ROW(),2)=0</formula>
    </cfRule>
  </conditionalFormatting>
  <conditionalFormatting sqref="E38:E44">
    <cfRule type="expression" dxfId="223" priority="274">
      <formula>MOD(ROW(),2)=0</formula>
    </cfRule>
  </conditionalFormatting>
  <conditionalFormatting sqref="C38:D44">
    <cfRule type="expression" dxfId="222" priority="273">
      <formula>MOD(ROW(),2)=0</formula>
    </cfRule>
  </conditionalFormatting>
  <conditionalFormatting sqref="C47:E48">
    <cfRule type="expression" dxfId="221" priority="272">
      <formula>MOD(ROW(),2)=0</formula>
    </cfRule>
  </conditionalFormatting>
  <conditionalFormatting sqref="B49:B55">
    <cfRule type="expression" dxfId="220" priority="265">
      <formula>MOD(ROW(),2)=0</formula>
    </cfRule>
  </conditionalFormatting>
  <conditionalFormatting sqref="E49:E55">
    <cfRule type="expression" dxfId="219" priority="264">
      <formula>MOD(ROW(),2)=0</formula>
    </cfRule>
  </conditionalFormatting>
  <conditionalFormatting sqref="C49:D55">
    <cfRule type="expression" dxfId="218" priority="263">
      <formula>MOD(ROW(),2)=0</formula>
    </cfRule>
  </conditionalFormatting>
  <conditionalFormatting sqref="C58:E59">
    <cfRule type="expression" dxfId="217" priority="262">
      <formula>MOD(ROW(),2)=0</formula>
    </cfRule>
  </conditionalFormatting>
  <conditionalFormatting sqref="B71:B77">
    <cfRule type="expression" dxfId="216" priority="255">
      <formula>MOD(ROW(),2)=0</formula>
    </cfRule>
  </conditionalFormatting>
  <conditionalFormatting sqref="E71:E77">
    <cfRule type="expression" dxfId="215" priority="254">
      <formula>MOD(ROW(),2)=0</formula>
    </cfRule>
  </conditionalFormatting>
  <conditionalFormatting sqref="C71:D77">
    <cfRule type="expression" dxfId="214" priority="253">
      <formula>MOD(ROW(),2)=0</formula>
    </cfRule>
  </conditionalFormatting>
  <conditionalFormatting sqref="C80:E81">
    <cfRule type="expression" dxfId="213" priority="252">
      <formula>MOD(ROW(),2)=0</formula>
    </cfRule>
  </conditionalFormatting>
  <conditionalFormatting sqref="B82:B88">
    <cfRule type="expression" dxfId="212" priority="245">
      <formula>MOD(ROW(),2)=0</formula>
    </cfRule>
  </conditionalFormatting>
  <conditionalFormatting sqref="E82:E88">
    <cfRule type="expression" dxfId="211" priority="244">
      <formula>MOD(ROW(),2)=0</formula>
    </cfRule>
  </conditionalFormatting>
  <conditionalFormatting sqref="C82:D88">
    <cfRule type="expression" dxfId="210" priority="243">
      <formula>MOD(ROW(),2)=0</formula>
    </cfRule>
  </conditionalFormatting>
  <conditionalFormatting sqref="C91:E92">
    <cfRule type="expression" dxfId="209" priority="242">
      <formula>MOD(ROW(),2)=0</formula>
    </cfRule>
  </conditionalFormatting>
  <conditionalFormatting sqref="B104:B110">
    <cfRule type="expression" dxfId="208" priority="235">
      <formula>MOD(ROW(),2)=0</formula>
    </cfRule>
  </conditionalFormatting>
  <conditionalFormatting sqref="E104:E110">
    <cfRule type="expression" dxfId="207" priority="234">
      <formula>MOD(ROW(),2)=0</formula>
    </cfRule>
  </conditionalFormatting>
  <conditionalFormatting sqref="C104:D110">
    <cfRule type="expression" dxfId="206" priority="233">
      <formula>MOD(ROW(),2)=0</formula>
    </cfRule>
  </conditionalFormatting>
  <conditionalFormatting sqref="C113:E114">
    <cfRule type="expression" dxfId="205" priority="232">
      <formula>MOD(ROW(),2)=0</formula>
    </cfRule>
  </conditionalFormatting>
  <conditionalFormatting sqref="B115:B121">
    <cfRule type="expression" dxfId="204" priority="225">
      <formula>MOD(ROW(),2)=0</formula>
    </cfRule>
  </conditionalFormatting>
  <conditionalFormatting sqref="E115:E121">
    <cfRule type="expression" dxfId="203" priority="224">
      <formula>MOD(ROW(),2)=0</formula>
    </cfRule>
  </conditionalFormatting>
  <conditionalFormatting sqref="C115:D121">
    <cfRule type="expression" dxfId="202" priority="223">
      <formula>MOD(ROW(),2)=0</formula>
    </cfRule>
  </conditionalFormatting>
  <conditionalFormatting sqref="C124:E125">
    <cfRule type="expression" dxfId="201" priority="222">
      <formula>MOD(ROW(),2)=0</formula>
    </cfRule>
  </conditionalFormatting>
  <conditionalFormatting sqref="B126:B132">
    <cfRule type="expression" dxfId="200" priority="215">
      <formula>MOD(ROW(),2)=0</formula>
    </cfRule>
  </conditionalFormatting>
  <conditionalFormatting sqref="E126:E132">
    <cfRule type="expression" dxfId="199" priority="214">
      <formula>MOD(ROW(),2)=0</formula>
    </cfRule>
  </conditionalFormatting>
  <conditionalFormatting sqref="C126:D132">
    <cfRule type="expression" dxfId="198" priority="213">
      <formula>MOD(ROW(),2)=0</formula>
    </cfRule>
  </conditionalFormatting>
  <conditionalFormatting sqref="C135:E136">
    <cfRule type="expression" dxfId="197" priority="212">
      <formula>MOD(ROW(),2)=0</formula>
    </cfRule>
  </conditionalFormatting>
  <conditionalFormatting sqref="B137:B143">
    <cfRule type="expression" dxfId="196" priority="205">
      <formula>MOD(ROW(),2)=0</formula>
    </cfRule>
  </conditionalFormatting>
  <conditionalFormatting sqref="E137:E143">
    <cfRule type="expression" dxfId="195" priority="204">
      <formula>MOD(ROW(),2)=0</formula>
    </cfRule>
  </conditionalFormatting>
  <conditionalFormatting sqref="C137:D143">
    <cfRule type="expression" dxfId="194" priority="203">
      <formula>MOD(ROW(),2)=0</formula>
    </cfRule>
  </conditionalFormatting>
  <conditionalFormatting sqref="C146:E147">
    <cfRule type="expression" dxfId="193" priority="202">
      <formula>MOD(ROW(),2)=0</formula>
    </cfRule>
  </conditionalFormatting>
  <conditionalFormatting sqref="B159:B165">
    <cfRule type="expression" dxfId="192" priority="195">
      <formula>MOD(ROW(),2)=0</formula>
    </cfRule>
  </conditionalFormatting>
  <conditionalFormatting sqref="E159:E165">
    <cfRule type="expression" dxfId="191" priority="194">
      <formula>MOD(ROW(),2)=0</formula>
    </cfRule>
  </conditionalFormatting>
  <conditionalFormatting sqref="C159:D165">
    <cfRule type="expression" dxfId="190" priority="193">
      <formula>MOD(ROW(),2)=0</formula>
    </cfRule>
  </conditionalFormatting>
  <conditionalFormatting sqref="C168:E169">
    <cfRule type="expression" dxfId="189" priority="192">
      <formula>MOD(ROW(),2)=0</formula>
    </cfRule>
  </conditionalFormatting>
  <conditionalFormatting sqref="B170:B176">
    <cfRule type="expression" dxfId="188" priority="185">
      <formula>MOD(ROW(),2)=0</formula>
    </cfRule>
  </conditionalFormatting>
  <conditionalFormatting sqref="E170:E176">
    <cfRule type="expression" dxfId="187" priority="184">
      <formula>MOD(ROW(),2)=0</formula>
    </cfRule>
  </conditionalFormatting>
  <conditionalFormatting sqref="C170:D176">
    <cfRule type="expression" dxfId="186" priority="183">
      <formula>MOD(ROW(),2)=0</formula>
    </cfRule>
  </conditionalFormatting>
  <conditionalFormatting sqref="C179:E180">
    <cfRule type="expression" dxfId="185" priority="182">
      <formula>MOD(ROW(),2)=0</formula>
    </cfRule>
  </conditionalFormatting>
  <conditionalFormatting sqref="B192:B198">
    <cfRule type="expression" dxfId="184" priority="175">
      <formula>MOD(ROW(),2)=0</formula>
    </cfRule>
  </conditionalFormatting>
  <conditionalFormatting sqref="E192:E198">
    <cfRule type="expression" dxfId="183" priority="174">
      <formula>MOD(ROW(),2)=0</formula>
    </cfRule>
  </conditionalFormatting>
  <conditionalFormatting sqref="C192:D198">
    <cfRule type="expression" dxfId="182" priority="173">
      <formula>MOD(ROW(),2)=0</formula>
    </cfRule>
  </conditionalFormatting>
  <conditionalFormatting sqref="C201:E202">
    <cfRule type="expression" dxfId="181" priority="172">
      <formula>MOD(ROW(),2)=0</formula>
    </cfRule>
  </conditionalFormatting>
  <conditionalFormatting sqref="B203:B209">
    <cfRule type="expression" dxfId="180" priority="20">
      <formula>MOD(ROW(),2)=0</formula>
    </cfRule>
  </conditionalFormatting>
  <conditionalFormatting sqref="E203:E209">
    <cfRule type="expression" dxfId="179" priority="19">
      <formula>MOD(ROW(),2)=0</formula>
    </cfRule>
  </conditionalFormatting>
  <conditionalFormatting sqref="C203:D209">
    <cfRule type="expression" dxfId="178" priority="18">
      <formula>MOD(ROW(),2)=0</formula>
    </cfRule>
  </conditionalFormatting>
  <conditionalFormatting sqref="C211:E212">
    <cfRule type="expression" dxfId="177" priority="17">
      <formula>MOD(ROW(),2)=0</formula>
    </cfRule>
  </conditionalFormatting>
  <conditionalFormatting sqref="B60:B66">
    <cfRule type="expression" dxfId="176" priority="16">
      <formula>MOD(ROW(),2)=0</formula>
    </cfRule>
  </conditionalFormatting>
  <conditionalFormatting sqref="E60:E66">
    <cfRule type="expression" dxfId="175" priority="15">
      <formula>MOD(ROW(),2)=0</formula>
    </cfRule>
  </conditionalFormatting>
  <conditionalFormatting sqref="C60:D66">
    <cfRule type="expression" dxfId="174" priority="14">
      <formula>MOD(ROW(),2)=0</formula>
    </cfRule>
  </conditionalFormatting>
  <conditionalFormatting sqref="C69:E70">
    <cfRule type="expression" dxfId="173" priority="13">
      <formula>MOD(ROW(),2)=0</formula>
    </cfRule>
  </conditionalFormatting>
  <conditionalFormatting sqref="B93:B99">
    <cfRule type="expression" dxfId="172" priority="12">
      <formula>MOD(ROW(),2)=0</formula>
    </cfRule>
  </conditionalFormatting>
  <conditionalFormatting sqref="E93:E99">
    <cfRule type="expression" dxfId="171" priority="11">
      <formula>MOD(ROW(),2)=0</formula>
    </cfRule>
  </conditionalFormatting>
  <conditionalFormatting sqref="C93:D99">
    <cfRule type="expression" dxfId="170" priority="10">
      <formula>MOD(ROW(),2)=0</formula>
    </cfRule>
  </conditionalFormatting>
  <conditionalFormatting sqref="C102:E103">
    <cfRule type="expression" dxfId="169" priority="9">
      <formula>MOD(ROW(),2)=0</formula>
    </cfRule>
  </conditionalFormatting>
  <conditionalFormatting sqref="B148:B154">
    <cfRule type="expression" dxfId="168" priority="8">
      <formula>MOD(ROW(),2)=0</formula>
    </cfRule>
  </conditionalFormatting>
  <conditionalFormatting sqref="E148:E154">
    <cfRule type="expression" dxfId="167" priority="7">
      <formula>MOD(ROW(),2)=0</formula>
    </cfRule>
  </conditionalFormatting>
  <conditionalFormatting sqref="C148:D154">
    <cfRule type="expression" dxfId="166" priority="6">
      <formula>MOD(ROW(),2)=0</formula>
    </cfRule>
  </conditionalFormatting>
  <conditionalFormatting sqref="C157:E158">
    <cfRule type="expression" dxfId="165" priority="5">
      <formula>MOD(ROW(),2)=0</formula>
    </cfRule>
  </conditionalFormatting>
  <conditionalFormatting sqref="B181:B187">
    <cfRule type="expression" dxfId="164" priority="4">
      <formula>MOD(ROW(),2)=0</formula>
    </cfRule>
  </conditionalFormatting>
  <conditionalFormatting sqref="E181:E187">
    <cfRule type="expression" dxfId="163" priority="3">
      <formula>MOD(ROW(),2)=0</formula>
    </cfRule>
  </conditionalFormatting>
  <conditionalFormatting sqref="C181:D187">
    <cfRule type="expression" dxfId="162" priority="2">
      <formula>MOD(ROW(),2)=0</formula>
    </cfRule>
  </conditionalFormatting>
  <conditionalFormatting sqref="C190:E191">
    <cfRule type="expression" dxfId="1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activeCell="D38" sqref="D38"/>
    </sheetView>
  </sheetViews>
  <sheetFormatPr defaultRowHeight="15" x14ac:dyDescent="0.25"/>
  <cols>
    <col min="2" max="2" width="15.7109375" customWidth="1"/>
    <col min="3" max="4" width="15.7109375" style="101" customWidth="1"/>
    <col min="5" max="5" width="15.7109375" style="13" customWidth="1"/>
    <col min="6" max="14" width="8" style="74" customWidth="1"/>
  </cols>
  <sheetData>
    <row r="1" spans="1:14" ht="15" customHeight="1" x14ac:dyDescent="0.25">
      <c r="A1" s="215" t="s">
        <v>17</v>
      </c>
      <c r="B1" s="218" t="s">
        <v>53</v>
      </c>
      <c r="C1" s="198" t="s">
        <v>85</v>
      </c>
      <c r="D1" s="199"/>
      <c r="E1" s="200"/>
      <c r="F1"/>
      <c r="G1"/>
      <c r="H1"/>
      <c r="I1"/>
      <c r="J1"/>
      <c r="K1"/>
      <c r="L1"/>
      <c r="M1"/>
      <c r="N1"/>
    </row>
    <row r="2" spans="1:14" x14ac:dyDescent="0.25">
      <c r="A2" s="216"/>
      <c r="B2" s="219"/>
      <c r="C2" s="201"/>
      <c r="D2" s="202"/>
      <c r="E2" s="203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16"/>
      <c r="B3" s="220"/>
      <c r="C3" s="204"/>
      <c r="D3" s="205"/>
      <c r="E3" s="206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17"/>
      <c r="B4" s="78" t="s">
        <v>0</v>
      </c>
      <c r="C4" s="103" t="s">
        <v>76</v>
      </c>
      <c r="D4" s="104" t="s">
        <v>54</v>
      </c>
      <c r="E4" s="105" t="s">
        <v>75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25" t="s">
        <v>59</v>
      </c>
      <c r="B5" s="63" t="s">
        <v>4</v>
      </c>
      <c r="C5" s="81"/>
      <c r="D5" s="20" t="s">
        <v>79</v>
      </c>
      <c r="E5" s="21"/>
      <c r="F5"/>
      <c r="G5"/>
      <c r="H5"/>
      <c r="I5"/>
      <c r="J5"/>
      <c r="K5"/>
      <c r="L5"/>
      <c r="M5"/>
      <c r="N5"/>
    </row>
    <row r="6" spans="1:14" x14ac:dyDescent="0.25">
      <c r="A6" s="222"/>
      <c r="B6" s="64" t="s">
        <v>5</v>
      </c>
      <c r="C6" s="89"/>
      <c r="D6" s="90"/>
      <c r="E6" s="22"/>
      <c r="F6"/>
      <c r="G6"/>
      <c r="H6"/>
      <c r="I6"/>
      <c r="J6"/>
      <c r="K6"/>
      <c r="L6"/>
      <c r="M6"/>
      <c r="N6"/>
    </row>
    <row r="7" spans="1:14" x14ac:dyDescent="0.25">
      <c r="A7" s="222"/>
      <c r="B7" s="64" t="s">
        <v>6</v>
      </c>
      <c r="C7" s="89"/>
      <c r="D7" s="90" t="s">
        <v>79</v>
      </c>
      <c r="E7" s="22"/>
      <c r="F7"/>
      <c r="G7"/>
      <c r="H7"/>
      <c r="I7"/>
      <c r="J7"/>
      <c r="K7"/>
      <c r="L7"/>
      <c r="M7"/>
      <c r="N7"/>
    </row>
    <row r="8" spans="1:14" x14ac:dyDescent="0.25">
      <c r="A8" s="222"/>
      <c r="B8" s="64" t="s">
        <v>7</v>
      </c>
      <c r="C8" s="89"/>
      <c r="D8" s="90"/>
      <c r="E8" s="22"/>
      <c r="F8"/>
      <c r="G8"/>
      <c r="H8"/>
      <c r="I8"/>
      <c r="J8"/>
      <c r="K8"/>
      <c r="L8"/>
      <c r="M8"/>
      <c r="N8"/>
    </row>
    <row r="9" spans="1:14" x14ac:dyDescent="0.25">
      <c r="A9" s="222"/>
      <c r="B9" s="64" t="s">
        <v>8</v>
      </c>
      <c r="C9" s="89"/>
      <c r="D9" s="90"/>
      <c r="E9" s="22"/>
      <c r="F9"/>
      <c r="G9"/>
      <c r="H9"/>
      <c r="I9"/>
      <c r="J9"/>
      <c r="K9"/>
      <c r="L9"/>
      <c r="M9"/>
      <c r="N9"/>
    </row>
    <row r="10" spans="1:14" x14ac:dyDescent="0.25">
      <c r="A10" s="222"/>
      <c r="B10" s="64" t="s">
        <v>9</v>
      </c>
      <c r="C10" s="89"/>
      <c r="D10" s="90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22"/>
      <c r="B11" s="64" t="s">
        <v>10</v>
      </c>
      <c r="C11" s="89"/>
      <c r="D11" s="90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22"/>
      <c r="B12" s="65" t="s">
        <v>33</v>
      </c>
      <c r="C12" s="18">
        <f t="shared" ref="C12:E12" si="0">C$122</f>
        <v>105</v>
      </c>
      <c r="D12" s="16">
        <f t="shared" si="0"/>
        <v>106</v>
      </c>
      <c r="E12" s="27">
        <f t="shared" si="0"/>
        <v>0.99056603773584906</v>
      </c>
      <c r="F12"/>
      <c r="G12"/>
      <c r="H12"/>
      <c r="I12"/>
      <c r="J12"/>
      <c r="K12"/>
      <c r="L12"/>
      <c r="M12"/>
      <c r="N12"/>
    </row>
    <row r="13" spans="1:14" x14ac:dyDescent="0.25">
      <c r="A13" s="222"/>
      <c r="B13" s="66" t="s">
        <v>11</v>
      </c>
      <c r="C13" s="19">
        <f t="shared" ref="C13:E13" si="1">C$123</f>
        <v>884</v>
      </c>
      <c r="D13" s="17">
        <f t="shared" si="1"/>
        <v>906</v>
      </c>
      <c r="E13" s="28">
        <f t="shared" si="1"/>
        <v>0.97571743929359822</v>
      </c>
      <c r="F13"/>
      <c r="G13"/>
      <c r="H13"/>
      <c r="I13"/>
      <c r="J13"/>
      <c r="K13"/>
      <c r="L13"/>
      <c r="M13"/>
      <c r="N13"/>
    </row>
    <row r="14" spans="1:14" x14ac:dyDescent="0.25">
      <c r="A14" s="222"/>
      <c r="B14" s="67" t="s">
        <v>15</v>
      </c>
      <c r="C14" s="89"/>
      <c r="D14" s="90" t="s">
        <v>41</v>
      </c>
      <c r="E14" s="25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23"/>
      <c r="B15" s="68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24" t="s">
        <v>34</v>
      </c>
      <c r="B16" s="63" t="s">
        <v>4</v>
      </c>
      <c r="C16" s="81" t="s">
        <v>79</v>
      </c>
      <c r="D16" s="20">
        <v>262</v>
      </c>
      <c r="E16" s="21" t="s">
        <v>41</v>
      </c>
      <c r="F16"/>
      <c r="G16"/>
      <c r="H16"/>
      <c r="I16"/>
      <c r="J16"/>
      <c r="K16"/>
      <c r="L16"/>
      <c r="M16"/>
      <c r="N16"/>
    </row>
    <row r="17" spans="1:14" x14ac:dyDescent="0.25">
      <c r="A17" s="213"/>
      <c r="B17" s="64" t="s">
        <v>5</v>
      </c>
      <c r="C17" s="89">
        <v>15</v>
      </c>
      <c r="D17" s="90">
        <v>132</v>
      </c>
      <c r="E17" s="22">
        <f t="shared" ref="E17" si="2">C17/D17</f>
        <v>0.11363636363636363</v>
      </c>
      <c r="F17"/>
      <c r="G17"/>
      <c r="H17"/>
      <c r="I17"/>
      <c r="J17"/>
      <c r="K17"/>
      <c r="L17"/>
      <c r="M17"/>
      <c r="N17"/>
    </row>
    <row r="18" spans="1:14" x14ac:dyDescent="0.25">
      <c r="A18" s="213"/>
      <c r="B18" s="64" t="s">
        <v>6</v>
      </c>
      <c r="C18" s="89" t="s">
        <v>79</v>
      </c>
      <c r="D18" s="90">
        <v>232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13"/>
      <c r="B19" s="64" t="s">
        <v>7</v>
      </c>
      <c r="C19" s="89" t="s">
        <v>79</v>
      </c>
      <c r="D19" s="90">
        <v>19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13"/>
      <c r="B20" s="64" t="s">
        <v>8</v>
      </c>
      <c r="C20" s="89"/>
      <c r="D20" s="90" t="s">
        <v>79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13"/>
      <c r="B21" s="64" t="s">
        <v>9</v>
      </c>
      <c r="C21" s="89"/>
      <c r="D21" s="90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13"/>
      <c r="B22" s="64" t="s">
        <v>10</v>
      </c>
      <c r="C22" s="89"/>
      <c r="D22" s="90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13"/>
      <c r="B23" s="65" t="s">
        <v>33</v>
      </c>
      <c r="C23" s="18">
        <f t="shared" ref="C23:E23" si="3">C$122</f>
        <v>105</v>
      </c>
      <c r="D23" s="16">
        <f t="shared" si="3"/>
        <v>106</v>
      </c>
      <c r="E23" s="27">
        <f t="shared" si="3"/>
        <v>0.99056603773584906</v>
      </c>
      <c r="F23"/>
      <c r="G23"/>
      <c r="H23"/>
      <c r="I23"/>
      <c r="J23"/>
      <c r="K23"/>
      <c r="L23"/>
      <c r="M23"/>
      <c r="N23"/>
    </row>
    <row r="24" spans="1:14" x14ac:dyDescent="0.25">
      <c r="A24" s="213"/>
      <c r="B24" s="66" t="s">
        <v>11</v>
      </c>
      <c r="C24" s="19">
        <f t="shared" ref="C24:E24" si="4">C$123</f>
        <v>884</v>
      </c>
      <c r="D24" s="17">
        <f t="shared" si="4"/>
        <v>906</v>
      </c>
      <c r="E24" s="28">
        <f t="shared" si="4"/>
        <v>0.97571743929359822</v>
      </c>
      <c r="F24"/>
      <c r="G24"/>
      <c r="H24"/>
      <c r="I24"/>
      <c r="J24"/>
      <c r="K24"/>
      <c r="L24"/>
      <c r="M24"/>
      <c r="N24"/>
    </row>
    <row r="25" spans="1:14" x14ac:dyDescent="0.25">
      <c r="A25" s="213"/>
      <c r="B25" s="67" t="s">
        <v>15</v>
      </c>
      <c r="C25" s="89" t="s">
        <v>41</v>
      </c>
      <c r="D25" s="90">
        <f t="shared" ref="D25" si="5">D16-D18</f>
        <v>30</v>
      </c>
      <c r="E25" s="25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14"/>
      <c r="B26" s="68" t="s">
        <v>16</v>
      </c>
      <c r="C26" s="14" t="s">
        <v>41</v>
      </c>
      <c r="D26" s="15">
        <f>D16-D17</f>
        <v>130</v>
      </c>
      <c r="E26" s="26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25" t="s">
        <v>61</v>
      </c>
      <c r="B27" s="69" t="s">
        <v>4</v>
      </c>
      <c r="C27" s="81"/>
      <c r="D27" s="20">
        <v>235</v>
      </c>
      <c r="E27" s="21"/>
      <c r="F27"/>
      <c r="G27"/>
      <c r="H27"/>
      <c r="I27"/>
      <c r="J27"/>
      <c r="K27"/>
      <c r="L27"/>
      <c r="M27"/>
      <c r="N27"/>
    </row>
    <row r="28" spans="1:14" x14ac:dyDescent="0.25">
      <c r="A28" s="222"/>
      <c r="B28" s="54" t="s">
        <v>5</v>
      </c>
      <c r="C28" s="89" t="s">
        <v>79</v>
      </c>
      <c r="D28" s="90">
        <v>33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22"/>
      <c r="B29" s="54" t="s">
        <v>6</v>
      </c>
      <c r="C29" s="89"/>
      <c r="D29" s="90">
        <v>13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22"/>
      <c r="B30" s="54" t="s">
        <v>7</v>
      </c>
      <c r="C30" s="89"/>
      <c r="D30" s="90">
        <v>11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22"/>
      <c r="B31" s="54" t="s">
        <v>8</v>
      </c>
      <c r="C31" s="89" t="s">
        <v>79</v>
      </c>
      <c r="D31" s="90" t="s">
        <v>79</v>
      </c>
      <c r="E31" s="22" t="s">
        <v>41</v>
      </c>
      <c r="F31"/>
      <c r="G31"/>
      <c r="H31"/>
      <c r="I31"/>
      <c r="J31"/>
      <c r="K31"/>
      <c r="L31"/>
      <c r="M31"/>
      <c r="N31"/>
    </row>
    <row r="32" spans="1:14" x14ac:dyDescent="0.25">
      <c r="A32" s="222"/>
      <c r="B32" s="54" t="s">
        <v>9</v>
      </c>
      <c r="C32" s="89"/>
      <c r="D32" s="90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22"/>
      <c r="B33" s="54" t="s">
        <v>10</v>
      </c>
      <c r="C33" s="89"/>
      <c r="D33" s="90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22"/>
      <c r="B34" s="70" t="s">
        <v>33</v>
      </c>
      <c r="C34" s="18">
        <f t="shared" ref="C34:E34" si="6">C$122</f>
        <v>105</v>
      </c>
      <c r="D34" s="16">
        <f t="shared" si="6"/>
        <v>106</v>
      </c>
      <c r="E34" s="27">
        <f t="shared" si="6"/>
        <v>0.99056603773584906</v>
      </c>
      <c r="F34"/>
      <c r="G34"/>
      <c r="H34"/>
      <c r="I34"/>
      <c r="J34"/>
      <c r="K34"/>
      <c r="L34"/>
      <c r="M34"/>
      <c r="N34"/>
    </row>
    <row r="35" spans="1:14" x14ac:dyDescent="0.25">
      <c r="A35" s="222"/>
      <c r="B35" s="71" t="s">
        <v>11</v>
      </c>
      <c r="C35" s="19">
        <f t="shared" ref="C35:E35" si="7">C$123</f>
        <v>884</v>
      </c>
      <c r="D35" s="17">
        <f t="shared" si="7"/>
        <v>906</v>
      </c>
      <c r="E35" s="28">
        <f t="shared" si="7"/>
        <v>0.97571743929359822</v>
      </c>
      <c r="F35"/>
      <c r="G35"/>
      <c r="H35"/>
      <c r="I35"/>
      <c r="J35"/>
      <c r="K35"/>
      <c r="L35"/>
      <c r="M35"/>
      <c r="N35"/>
    </row>
    <row r="36" spans="1:14" x14ac:dyDescent="0.25">
      <c r="A36" s="222"/>
      <c r="B36" s="72" t="s">
        <v>15</v>
      </c>
      <c r="C36" s="89"/>
      <c r="D36" s="90">
        <f>D27-D29</f>
        <v>222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23"/>
      <c r="B37" s="73" t="s">
        <v>16</v>
      </c>
      <c r="C37" s="14"/>
      <c r="D37" s="15">
        <f>D27-D28</f>
        <v>202</v>
      </c>
      <c r="E37" s="26"/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12" t="s">
        <v>81</v>
      </c>
      <c r="B38" s="69" t="s">
        <v>4</v>
      </c>
      <c r="C38" s="81"/>
      <c r="D38" s="20">
        <v>20</v>
      </c>
      <c r="E38" s="21"/>
      <c r="F38"/>
      <c r="G38"/>
      <c r="H38"/>
      <c r="I38"/>
      <c r="J38"/>
      <c r="K38"/>
      <c r="L38"/>
      <c r="M38"/>
      <c r="N38"/>
    </row>
    <row r="39" spans="1:14" x14ac:dyDescent="0.25">
      <c r="A39" s="213"/>
      <c r="B39" s="54" t="s">
        <v>5</v>
      </c>
      <c r="C39" s="89"/>
      <c r="D39" s="90" t="s">
        <v>79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13"/>
      <c r="B40" s="54" t="s">
        <v>6</v>
      </c>
      <c r="C40" s="89"/>
      <c r="D40" s="90" t="s">
        <v>79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13"/>
      <c r="B41" s="54" t="s">
        <v>7</v>
      </c>
      <c r="C41" s="89"/>
      <c r="D41" s="90" t="s">
        <v>79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13"/>
      <c r="B42" s="54" t="s">
        <v>8</v>
      </c>
      <c r="C42" s="89"/>
      <c r="D42" s="90" t="s">
        <v>79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13"/>
      <c r="B43" s="54" t="s">
        <v>9</v>
      </c>
      <c r="C43" s="89"/>
      <c r="D43" s="90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13"/>
      <c r="B44" s="54" t="s">
        <v>10</v>
      </c>
      <c r="C44" s="89"/>
      <c r="D44" s="90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13"/>
      <c r="B45" s="70" t="s">
        <v>33</v>
      </c>
      <c r="C45" s="18">
        <f t="shared" ref="C45:E45" si="8">C$122</f>
        <v>105</v>
      </c>
      <c r="D45" s="16">
        <f t="shared" si="8"/>
        <v>106</v>
      </c>
      <c r="E45" s="27">
        <f t="shared" si="8"/>
        <v>0.99056603773584906</v>
      </c>
      <c r="F45"/>
      <c r="G45"/>
      <c r="H45"/>
      <c r="I45"/>
      <c r="J45"/>
      <c r="K45"/>
      <c r="L45"/>
      <c r="M45"/>
      <c r="N45"/>
    </row>
    <row r="46" spans="1:14" x14ac:dyDescent="0.25">
      <c r="A46" s="213"/>
      <c r="B46" s="71" t="s">
        <v>11</v>
      </c>
      <c r="C46" s="19">
        <f t="shared" ref="C46:E46" si="9">C$123</f>
        <v>884</v>
      </c>
      <c r="D46" s="17">
        <f t="shared" si="9"/>
        <v>906</v>
      </c>
      <c r="E46" s="28">
        <f t="shared" si="9"/>
        <v>0.97571743929359822</v>
      </c>
      <c r="F46"/>
      <c r="G46"/>
      <c r="H46"/>
      <c r="I46"/>
      <c r="J46"/>
      <c r="K46"/>
      <c r="L46"/>
      <c r="M46"/>
      <c r="N46"/>
    </row>
    <row r="47" spans="1:14" x14ac:dyDescent="0.25">
      <c r="A47" s="213"/>
      <c r="B47" s="72" t="s">
        <v>15</v>
      </c>
      <c r="C47" s="89"/>
      <c r="D47" s="90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14"/>
      <c r="B48" s="73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21" t="s">
        <v>35</v>
      </c>
      <c r="B49" s="69" t="s">
        <v>4</v>
      </c>
      <c r="C49" s="81"/>
      <c r="D49" s="20">
        <v>395</v>
      </c>
      <c r="E49" s="21"/>
      <c r="F49"/>
      <c r="G49"/>
      <c r="H49"/>
      <c r="I49"/>
      <c r="J49"/>
      <c r="K49"/>
      <c r="L49"/>
      <c r="M49"/>
      <c r="N49"/>
    </row>
    <row r="50" spans="1:14" x14ac:dyDescent="0.25">
      <c r="A50" s="222"/>
      <c r="B50" s="54" t="s">
        <v>5</v>
      </c>
      <c r="C50" s="89">
        <v>13</v>
      </c>
      <c r="D50" s="90">
        <v>229</v>
      </c>
      <c r="E50" s="22">
        <f t="shared" ref="E50" si="10">C50/D50</f>
        <v>5.6768558951965066E-2</v>
      </c>
      <c r="F50"/>
      <c r="G50"/>
      <c r="H50"/>
      <c r="I50"/>
      <c r="J50"/>
      <c r="K50"/>
      <c r="L50"/>
      <c r="M50"/>
      <c r="N50"/>
    </row>
    <row r="51" spans="1:14" x14ac:dyDescent="0.25">
      <c r="A51" s="222"/>
      <c r="B51" s="54" t="s">
        <v>6</v>
      </c>
      <c r="C51" s="89" t="s">
        <v>79</v>
      </c>
      <c r="D51" s="90">
        <v>219</v>
      </c>
      <c r="E51" s="22" t="s">
        <v>41</v>
      </c>
      <c r="F51"/>
      <c r="G51"/>
      <c r="H51"/>
      <c r="I51"/>
      <c r="J51"/>
      <c r="K51"/>
      <c r="L51"/>
      <c r="M51"/>
      <c r="N51"/>
    </row>
    <row r="52" spans="1:14" x14ac:dyDescent="0.25">
      <c r="A52" s="222"/>
      <c r="B52" s="54" t="s">
        <v>7</v>
      </c>
      <c r="C52" s="89" t="s">
        <v>79</v>
      </c>
      <c r="D52" s="90">
        <v>48</v>
      </c>
      <c r="E52" s="22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22"/>
      <c r="B53" s="54" t="s">
        <v>8</v>
      </c>
      <c r="C53" s="89" t="s">
        <v>79</v>
      </c>
      <c r="D53" s="90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22"/>
      <c r="B54" s="54" t="s">
        <v>9</v>
      </c>
      <c r="C54" s="89"/>
      <c r="D54" s="90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22"/>
      <c r="B55" s="54" t="s">
        <v>10</v>
      </c>
      <c r="C55" s="89"/>
      <c r="D55" s="90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22"/>
      <c r="B56" s="70" t="s">
        <v>33</v>
      </c>
      <c r="C56" s="18">
        <f t="shared" ref="C56:E56" si="11">C$122</f>
        <v>105</v>
      </c>
      <c r="D56" s="16">
        <f t="shared" si="11"/>
        <v>106</v>
      </c>
      <c r="E56" s="27">
        <f t="shared" si="11"/>
        <v>0.99056603773584906</v>
      </c>
      <c r="F56"/>
      <c r="G56"/>
      <c r="H56"/>
      <c r="I56"/>
      <c r="J56"/>
      <c r="K56"/>
      <c r="L56"/>
      <c r="M56"/>
      <c r="N56"/>
    </row>
    <row r="57" spans="1:14" x14ac:dyDescent="0.25">
      <c r="A57" s="222"/>
      <c r="B57" s="71" t="s">
        <v>11</v>
      </c>
      <c r="C57" s="19">
        <f t="shared" ref="C57:E57" si="12">C$123</f>
        <v>884</v>
      </c>
      <c r="D57" s="17">
        <f t="shared" si="12"/>
        <v>906</v>
      </c>
      <c r="E57" s="28">
        <f t="shared" si="12"/>
        <v>0.97571743929359822</v>
      </c>
      <c r="F57"/>
      <c r="G57"/>
      <c r="H57"/>
      <c r="I57"/>
      <c r="J57"/>
      <c r="K57"/>
      <c r="L57"/>
      <c r="M57"/>
      <c r="N57"/>
    </row>
    <row r="58" spans="1:14" x14ac:dyDescent="0.25">
      <c r="A58" s="222"/>
      <c r="B58" s="72" t="s">
        <v>15</v>
      </c>
      <c r="C58" s="89"/>
      <c r="D58" s="90">
        <f>D49-D51</f>
        <v>176</v>
      </c>
      <c r="E58" s="25"/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23"/>
      <c r="B59" s="73" t="s">
        <v>16</v>
      </c>
      <c r="C59" s="14"/>
      <c r="D59" s="15">
        <f>D49-D50</f>
        <v>166</v>
      </c>
      <c r="E59" s="26"/>
      <c r="F59"/>
      <c r="G59"/>
      <c r="H59"/>
      <c r="I59"/>
      <c r="J59"/>
      <c r="K59"/>
      <c r="L59"/>
      <c r="M59"/>
      <c r="N59"/>
    </row>
    <row r="60" spans="1:14" x14ac:dyDescent="0.25">
      <c r="A60" s="224" t="s">
        <v>62</v>
      </c>
      <c r="B60" s="69" t="s">
        <v>4</v>
      </c>
      <c r="C60" s="81"/>
      <c r="D60" s="20">
        <v>194</v>
      </c>
      <c r="E60" s="21"/>
    </row>
    <row r="61" spans="1:14" ht="15" customHeight="1" x14ac:dyDescent="0.25">
      <c r="A61" s="213"/>
      <c r="B61" s="54" t="s">
        <v>5</v>
      </c>
      <c r="C61" s="89" t="s">
        <v>79</v>
      </c>
      <c r="D61" s="90">
        <v>56</v>
      </c>
      <c r="E61" s="22" t="s">
        <v>41</v>
      </c>
    </row>
    <row r="62" spans="1:14" x14ac:dyDescent="0.25">
      <c r="A62" s="213"/>
      <c r="B62" s="54" t="s">
        <v>6</v>
      </c>
      <c r="C62" s="89"/>
      <c r="D62" s="90">
        <v>20</v>
      </c>
      <c r="E62" s="22"/>
    </row>
    <row r="63" spans="1:14" x14ac:dyDescent="0.25">
      <c r="A63" s="213"/>
      <c r="B63" s="54" t="s">
        <v>7</v>
      </c>
      <c r="C63" s="89"/>
      <c r="D63" s="90">
        <v>11</v>
      </c>
      <c r="E63" s="22"/>
    </row>
    <row r="64" spans="1:14" x14ac:dyDescent="0.25">
      <c r="A64" s="213"/>
      <c r="B64" s="54" t="s">
        <v>8</v>
      </c>
      <c r="C64" s="89"/>
      <c r="D64" s="90" t="s">
        <v>79</v>
      </c>
      <c r="E64" s="22"/>
    </row>
    <row r="65" spans="1:5" x14ac:dyDescent="0.25">
      <c r="A65" s="213"/>
      <c r="B65" s="54" t="s">
        <v>9</v>
      </c>
      <c r="C65" s="89"/>
      <c r="D65" s="90" t="s">
        <v>79</v>
      </c>
      <c r="E65" s="22"/>
    </row>
    <row r="66" spans="1:5" x14ac:dyDescent="0.25">
      <c r="A66" s="213"/>
      <c r="B66" s="54" t="s">
        <v>10</v>
      </c>
      <c r="C66" s="89"/>
      <c r="D66" s="90"/>
      <c r="E66" s="22"/>
    </row>
    <row r="67" spans="1:5" x14ac:dyDescent="0.25">
      <c r="A67" s="213"/>
      <c r="B67" s="70" t="s">
        <v>33</v>
      </c>
      <c r="C67" s="18">
        <f t="shared" ref="C67:E67" si="13">C$122</f>
        <v>105</v>
      </c>
      <c r="D67" s="16">
        <f t="shared" si="13"/>
        <v>106</v>
      </c>
      <c r="E67" s="27">
        <f t="shared" si="13"/>
        <v>0.99056603773584906</v>
      </c>
    </row>
    <row r="68" spans="1:5" x14ac:dyDescent="0.25">
      <c r="A68" s="213"/>
      <c r="B68" s="71" t="s">
        <v>11</v>
      </c>
      <c r="C68" s="19">
        <f t="shared" ref="C68:E68" si="14">C$123</f>
        <v>884</v>
      </c>
      <c r="D68" s="17">
        <f t="shared" si="14"/>
        <v>906</v>
      </c>
      <c r="E68" s="28">
        <f t="shared" si="14"/>
        <v>0.97571743929359822</v>
      </c>
    </row>
    <row r="69" spans="1:5" x14ac:dyDescent="0.25">
      <c r="A69" s="213"/>
      <c r="B69" s="72" t="s">
        <v>15</v>
      </c>
      <c r="C69" s="89"/>
      <c r="D69" s="90">
        <f t="shared" ref="D69" si="15">D60-D62</f>
        <v>174</v>
      </c>
      <c r="E69" s="25"/>
    </row>
    <row r="70" spans="1:5" ht="15.75" thickBot="1" x14ac:dyDescent="0.3">
      <c r="A70" s="214"/>
      <c r="B70" s="73" t="s">
        <v>16</v>
      </c>
      <c r="C70" s="14"/>
      <c r="D70" s="15">
        <f>D60-D61</f>
        <v>138</v>
      </c>
      <c r="E70" s="26"/>
    </row>
    <row r="71" spans="1:5" ht="15" customHeight="1" x14ac:dyDescent="0.25">
      <c r="A71" s="221" t="s">
        <v>36</v>
      </c>
      <c r="B71" s="69" t="s">
        <v>4</v>
      </c>
      <c r="C71" s="81" t="s">
        <v>79</v>
      </c>
      <c r="D71" s="20">
        <v>368</v>
      </c>
      <c r="E71" s="21" t="s">
        <v>41</v>
      </c>
    </row>
    <row r="72" spans="1:5" x14ac:dyDescent="0.25">
      <c r="A72" s="222"/>
      <c r="B72" s="54" t="s">
        <v>5</v>
      </c>
      <c r="C72" s="89">
        <v>21</v>
      </c>
      <c r="D72" s="90">
        <v>345</v>
      </c>
      <c r="E72" s="22">
        <f t="shared" ref="E72" si="16">C72/D72</f>
        <v>6.0869565217391307E-2</v>
      </c>
    </row>
    <row r="73" spans="1:5" x14ac:dyDescent="0.25">
      <c r="A73" s="222"/>
      <c r="B73" s="54" t="s">
        <v>6</v>
      </c>
      <c r="C73" s="89"/>
      <c r="D73" s="90">
        <v>109</v>
      </c>
      <c r="E73" s="22"/>
    </row>
    <row r="74" spans="1:5" x14ac:dyDescent="0.25">
      <c r="A74" s="222"/>
      <c r="B74" s="54" t="s">
        <v>7</v>
      </c>
      <c r="C74" s="89"/>
      <c r="D74" s="90">
        <v>18</v>
      </c>
      <c r="E74" s="22"/>
    </row>
    <row r="75" spans="1:5" x14ac:dyDescent="0.25">
      <c r="A75" s="222"/>
      <c r="B75" s="54" t="s">
        <v>8</v>
      </c>
      <c r="C75" s="89" t="s">
        <v>79</v>
      </c>
      <c r="D75" s="90">
        <v>13</v>
      </c>
      <c r="E75" s="22" t="s">
        <v>41</v>
      </c>
    </row>
    <row r="76" spans="1:5" x14ac:dyDescent="0.25">
      <c r="A76" s="222"/>
      <c r="B76" s="54" t="s">
        <v>9</v>
      </c>
      <c r="C76" s="89"/>
      <c r="D76" s="90" t="s">
        <v>79</v>
      </c>
      <c r="E76" s="22"/>
    </row>
    <row r="77" spans="1:5" x14ac:dyDescent="0.25">
      <c r="A77" s="222"/>
      <c r="B77" s="54" t="s">
        <v>10</v>
      </c>
      <c r="C77" s="89"/>
      <c r="D77" s="90"/>
      <c r="E77" s="22"/>
    </row>
    <row r="78" spans="1:5" x14ac:dyDescent="0.25">
      <c r="A78" s="222"/>
      <c r="B78" s="70" t="s">
        <v>33</v>
      </c>
      <c r="C78" s="18">
        <f t="shared" ref="C78:E78" si="17">C$122</f>
        <v>105</v>
      </c>
      <c r="D78" s="16">
        <f t="shared" si="17"/>
        <v>106</v>
      </c>
      <c r="E78" s="27">
        <f t="shared" si="17"/>
        <v>0.99056603773584906</v>
      </c>
    </row>
    <row r="79" spans="1:5" x14ac:dyDescent="0.25">
      <c r="A79" s="222"/>
      <c r="B79" s="71" t="s">
        <v>11</v>
      </c>
      <c r="C79" s="19">
        <f t="shared" ref="C79:E79" si="18">C$123</f>
        <v>884</v>
      </c>
      <c r="D79" s="17">
        <f t="shared" si="18"/>
        <v>906</v>
      </c>
      <c r="E79" s="28">
        <f t="shared" si="18"/>
        <v>0.97571743929359822</v>
      </c>
    </row>
    <row r="80" spans="1:5" x14ac:dyDescent="0.25">
      <c r="A80" s="222"/>
      <c r="B80" s="72" t="s">
        <v>15</v>
      </c>
      <c r="C80" s="89"/>
      <c r="D80" s="90">
        <f t="shared" ref="D80" si="19">D71-D73</f>
        <v>259</v>
      </c>
      <c r="E80" s="25"/>
    </row>
    <row r="81" spans="1:5" ht="15.75" thickBot="1" x14ac:dyDescent="0.3">
      <c r="A81" s="223"/>
      <c r="B81" s="73" t="s">
        <v>16</v>
      </c>
      <c r="C81" s="14" t="s">
        <v>41</v>
      </c>
      <c r="D81" s="15">
        <f>D71-D72</f>
        <v>23</v>
      </c>
      <c r="E81" s="26">
        <f>E72</f>
        <v>6.0869565217391307E-2</v>
      </c>
    </row>
    <row r="82" spans="1:5" ht="15" customHeight="1" x14ac:dyDescent="0.25">
      <c r="A82" s="212" t="s">
        <v>63</v>
      </c>
      <c r="B82" s="69" t="s">
        <v>4</v>
      </c>
      <c r="C82" s="81" t="s">
        <v>79</v>
      </c>
      <c r="D82" s="20" t="s">
        <v>79</v>
      </c>
      <c r="E82" s="21" t="s">
        <v>41</v>
      </c>
    </row>
    <row r="83" spans="1:5" x14ac:dyDescent="0.25">
      <c r="A83" s="213"/>
      <c r="B83" s="54" t="s">
        <v>5</v>
      </c>
      <c r="C83" s="89" t="s">
        <v>79</v>
      </c>
      <c r="D83" s="90" t="s">
        <v>79</v>
      </c>
      <c r="E83" s="22" t="s">
        <v>41</v>
      </c>
    </row>
    <row r="84" spans="1:5" x14ac:dyDescent="0.25">
      <c r="A84" s="213"/>
      <c r="B84" s="54" t="s">
        <v>6</v>
      </c>
      <c r="C84" s="89" t="s">
        <v>79</v>
      </c>
      <c r="D84" s="90" t="s">
        <v>79</v>
      </c>
      <c r="E84" s="22" t="s">
        <v>41</v>
      </c>
    </row>
    <row r="85" spans="1:5" x14ac:dyDescent="0.25">
      <c r="A85" s="213"/>
      <c r="B85" s="54" t="s">
        <v>7</v>
      </c>
      <c r="C85" s="89"/>
      <c r="D85" s="90"/>
      <c r="E85" s="22"/>
    </row>
    <row r="86" spans="1:5" x14ac:dyDescent="0.25">
      <c r="A86" s="213"/>
      <c r="B86" s="54" t="s">
        <v>8</v>
      </c>
      <c r="C86" s="89"/>
      <c r="D86" s="90"/>
      <c r="E86" s="22"/>
    </row>
    <row r="87" spans="1:5" x14ac:dyDescent="0.25">
      <c r="A87" s="213"/>
      <c r="B87" s="54" t="s">
        <v>9</v>
      </c>
      <c r="C87" s="89"/>
      <c r="D87" s="90"/>
      <c r="E87" s="22"/>
    </row>
    <row r="88" spans="1:5" x14ac:dyDescent="0.25">
      <c r="A88" s="213"/>
      <c r="B88" s="54" t="s">
        <v>10</v>
      </c>
      <c r="C88" s="89"/>
      <c r="D88" s="90"/>
      <c r="E88" s="22"/>
    </row>
    <row r="89" spans="1:5" x14ac:dyDescent="0.25">
      <c r="A89" s="213"/>
      <c r="B89" s="70" t="s">
        <v>33</v>
      </c>
      <c r="C89" s="18">
        <f t="shared" ref="C89:E89" si="20">C$122</f>
        <v>105</v>
      </c>
      <c r="D89" s="16">
        <f t="shared" si="20"/>
        <v>106</v>
      </c>
      <c r="E89" s="27">
        <f t="shared" si="20"/>
        <v>0.99056603773584906</v>
      </c>
    </row>
    <row r="90" spans="1:5" x14ac:dyDescent="0.25">
      <c r="A90" s="213"/>
      <c r="B90" s="71" t="s">
        <v>11</v>
      </c>
      <c r="C90" s="19">
        <f t="shared" ref="C90:E90" si="21">C$123</f>
        <v>884</v>
      </c>
      <c r="D90" s="17">
        <f t="shared" si="21"/>
        <v>906</v>
      </c>
      <c r="E90" s="28">
        <f t="shared" si="21"/>
        <v>0.97571743929359822</v>
      </c>
    </row>
    <row r="91" spans="1:5" x14ac:dyDescent="0.25">
      <c r="A91" s="213"/>
      <c r="B91" s="72" t="s">
        <v>15</v>
      </c>
      <c r="C91" s="89" t="s">
        <v>41</v>
      </c>
      <c r="D91" s="90" t="s">
        <v>41</v>
      </c>
      <c r="E91" s="25" t="s">
        <v>41</v>
      </c>
    </row>
    <row r="92" spans="1:5" ht="15.75" thickBot="1" x14ac:dyDescent="0.3">
      <c r="A92" s="214"/>
      <c r="B92" s="73" t="s">
        <v>16</v>
      </c>
      <c r="C92" s="14" t="s">
        <v>41</v>
      </c>
      <c r="D92" s="15" t="s">
        <v>41</v>
      </c>
      <c r="E92" s="26" t="s">
        <v>41</v>
      </c>
    </row>
    <row r="93" spans="1:5" x14ac:dyDescent="0.25">
      <c r="A93" s="221" t="s">
        <v>37</v>
      </c>
      <c r="B93" s="69" t="s">
        <v>4</v>
      </c>
      <c r="C93" s="81" t="s">
        <v>79</v>
      </c>
      <c r="D93" s="20">
        <v>607</v>
      </c>
      <c r="E93" s="21" t="s">
        <v>41</v>
      </c>
    </row>
    <row r="94" spans="1:5" x14ac:dyDescent="0.25">
      <c r="A94" s="222"/>
      <c r="B94" s="54" t="s">
        <v>5</v>
      </c>
      <c r="C94" s="89">
        <v>26</v>
      </c>
      <c r="D94" s="90">
        <v>224</v>
      </c>
      <c r="E94" s="22">
        <f t="shared" ref="E94" si="22">C94/D94</f>
        <v>0.11607142857142858</v>
      </c>
    </row>
    <row r="95" spans="1:5" x14ac:dyDescent="0.25">
      <c r="A95" s="222"/>
      <c r="B95" s="54" t="s">
        <v>6</v>
      </c>
      <c r="C95" s="89" t="s">
        <v>79</v>
      </c>
      <c r="D95" s="90">
        <v>117</v>
      </c>
      <c r="E95" s="22" t="s">
        <v>41</v>
      </c>
    </row>
    <row r="96" spans="1:5" x14ac:dyDescent="0.25">
      <c r="A96" s="222"/>
      <c r="B96" s="54" t="s">
        <v>7</v>
      </c>
      <c r="C96" s="89"/>
      <c r="D96" s="90">
        <v>66</v>
      </c>
      <c r="E96" s="22"/>
    </row>
    <row r="97" spans="1:5" x14ac:dyDescent="0.25">
      <c r="A97" s="222"/>
      <c r="B97" s="54" t="s">
        <v>8</v>
      </c>
      <c r="C97" s="89" t="s">
        <v>79</v>
      </c>
      <c r="D97" s="90">
        <v>17</v>
      </c>
      <c r="E97" s="22" t="s">
        <v>41</v>
      </c>
    </row>
    <row r="98" spans="1:5" x14ac:dyDescent="0.25">
      <c r="A98" s="222"/>
      <c r="B98" s="54" t="s">
        <v>9</v>
      </c>
      <c r="C98" s="89"/>
      <c r="D98" s="90" t="s">
        <v>79</v>
      </c>
      <c r="E98" s="22"/>
    </row>
    <row r="99" spans="1:5" x14ac:dyDescent="0.25">
      <c r="A99" s="222"/>
      <c r="B99" s="54" t="s">
        <v>10</v>
      </c>
      <c r="C99" s="89"/>
      <c r="D99" s="90"/>
      <c r="E99" s="22"/>
    </row>
    <row r="100" spans="1:5" x14ac:dyDescent="0.25">
      <c r="A100" s="222"/>
      <c r="B100" s="70" t="s">
        <v>33</v>
      </c>
      <c r="C100" s="18">
        <f t="shared" ref="C100:E100" si="23">C$122</f>
        <v>105</v>
      </c>
      <c r="D100" s="16">
        <f t="shared" si="23"/>
        <v>106</v>
      </c>
      <c r="E100" s="27">
        <f t="shared" si="23"/>
        <v>0.99056603773584906</v>
      </c>
    </row>
    <row r="101" spans="1:5" x14ac:dyDescent="0.25">
      <c r="A101" s="222"/>
      <c r="B101" s="71" t="s">
        <v>11</v>
      </c>
      <c r="C101" s="19">
        <f t="shared" ref="C101:E101" si="24">C$123</f>
        <v>884</v>
      </c>
      <c r="D101" s="17">
        <f t="shared" si="24"/>
        <v>906</v>
      </c>
      <c r="E101" s="28">
        <f t="shared" si="24"/>
        <v>0.97571743929359822</v>
      </c>
    </row>
    <row r="102" spans="1:5" x14ac:dyDescent="0.25">
      <c r="A102" s="222"/>
      <c r="B102" s="72" t="s">
        <v>15</v>
      </c>
      <c r="C102" s="89" t="s">
        <v>41</v>
      </c>
      <c r="D102" s="90">
        <f>D93-D95</f>
        <v>490</v>
      </c>
      <c r="E102" s="25" t="s">
        <v>41</v>
      </c>
    </row>
    <row r="103" spans="1:5" ht="15.75" thickBot="1" x14ac:dyDescent="0.3">
      <c r="A103" s="223"/>
      <c r="B103" s="73" t="s">
        <v>16</v>
      </c>
      <c r="C103" s="14" t="s">
        <v>41</v>
      </c>
      <c r="D103" s="15">
        <f>D93-D94</f>
        <v>383</v>
      </c>
      <c r="E103" s="26" t="s">
        <v>41</v>
      </c>
    </row>
    <row r="104" spans="1:5" x14ac:dyDescent="0.25">
      <c r="A104" s="212" t="s">
        <v>82</v>
      </c>
      <c r="B104" s="69" t="s">
        <v>4</v>
      </c>
      <c r="C104" s="81"/>
      <c r="D104" s="20" t="s">
        <v>79</v>
      </c>
      <c r="E104" s="21"/>
    </row>
    <row r="105" spans="1:5" x14ac:dyDescent="0.25">
      <c r="A105" s="213"/>
      <c r="B105" s="54" t="s">
        <v>5</v>
      </c>
      <c r="C105" s="89"/>
      <c r="D105" s="90" t="s">
        <v>79</v>
      </c>
      <c r="E105" s="22"/>
    </row>
    <row r="106" spans="1:5" x14ac:dyDescent="0.25">
      <c r="A106" s="213"/>
      <c r="B106" s="54" t="s">
        <v>6</v>
      </c>
      <c r="C106" s="89"/>
      <c r="D106" s="90" t="s">
        <v>79</v>
      </c>
      <c r="E106" s="22"/>
    </row>
    <row r="107" spans="1:5" x14ac:dyDescent="0.25">
      <c r="A107" s="213"/>
      <c r="B107" s="54" t="s">
        <v>7</v>
      </c>
      <c r="C107" s="89"/>
      <c r="D107" s="90" t="s">
        <v>79</v>
      </c>
      <c r="E107" s="22"/>
    </row>
    <row r="108" spans="1:5" x14ac:dyDescent="0.25">
      <c r="A108" s="213"/>
      <c r="B108" s="54" t="s">
        <v>8</v>
      </c>
      <c r="C108" s="89"/>
      <c r="D108" s="90"/>
      <c r="E108" s="22"/>
    </row>
    <row r="109" spans="1:5" x14ac:dyDescent="0.25">
      <c r="A109" s="213"/>
      <c r="B109" s="54" t="s">
        <v>9</v>
      </c>
      <c r="C109" s="89"/>
      <c r="D109" s="90"/>
      <c r="E109" s="22"/>
    </row>
    <row r="110" spans="1:5" x14ac:dyDescent="0.25">
      <c r="A110" s="213"/>
      <c r="B110" s="54" t="s">
        <v>10</v>
      </c>
      <c r="C110" s="89"/>
      <c r="D110" s="90"/>
      <c r="E110" s="22"/>
    </row>
    <row r="111" spans="1:5" x14ac:dyDescent="0.25">
      <c r="A111" s="213"/>
      <c r="B111" s="70" t="s">
        <v>33</v>
      </c>
      <c r="C111" s="18">
        <f>$C$122</f>
        <v>105</v>
      </c>
      <c r="D111" s="16">
        <f>$D$122</f>
        <v>106</v>
      </c>
      <c r="E111" s="23">
        <f>C111/D111</f>
        <v>0.99056603773584906</v>
      </c>
    </row>
    <row r="112" spans="1:5" x14ac:dyDescent="0.25">
      <c r="A112" s="213"/>
      <c r="B112" s="71" t="s">
        <v>11</v>
      </c>
      <c r="C112" s="19">
        <f>C$133</f>
        <v>884</v>
      </c>
      <c r="D112" s="17">
        <f>D$133</f>
        <v>906</v>
      </c>
      <c r="E112" s="24">
        <f>E$133</f>
        <v>0.97571743929359822</v>
      </c>
    </row>
    <row r="113" spans="1:5" x14ac:dyDescent="0.25">
      <c r="A113" s="213"/>
      <c r="B113" s="72" t="s">
        <v>15</v>
      </c>
      <c r="C113" s="89"/>
      <c r="D113" s="90" t="s">
        <v>41</v>
      </c>
      <c r="E113" s="25"/>
    </row>
    <row r="114" spans="1:5" ht="15.75" thickBot="1" x14ac:dyDescent="0.3">
      <c r="A114" s="214"/>
      <c r="B114" s="73" t="s">
        <v>16</v>
      </c>
      <c r="C114" s="14"/>
      <c r="D114" s="15" t="s">
        <v>41</v>
      </c>
      <c r="E114" s="26"/>
    </row>
    <row r="115" spans="1:5" ht="15" customHeight="1" x14ac:dyDescent="0.25">
      <c r="A115" s="221" t="s">
        <v>38</v>
      </c>
      <c r="B115" s="69" t="s">
        <v>4</v>
      </c>
      <c r="C115" s="81" t="s">
        <v>79</v>
      </c>
      <c r="D115" s="20" t="s">
        <v>79</v>
      </c>
      <c r="E115" s="21" t="s">
        <v>41</v>
      </c>
    </row>
    <row r="116" spans="1:5" x14ac:dyDescent="0.25">
      <c r="A116" s="222"/>
      <c r="B116" s="54" t="s">
        <v>5</v>
      </c>
      <c r="C116" s="89">
        <v>78</v>
      </c>
      <c r="D116" s="90">
        <v>79</v>
      </c>
      <c r="E116" s="22">
        <f t="shared" ref="E116:E117" si="25">C116/D116</f>
        <v>0.98734177215189878</v>
      </c>
    </row>
    <row r="117" spans="1:5" x14ac:dyDescent="0.25">
      <c r="A117" s="222"/>
      <c r="B117" s="54" t="s">
        <v>6</v>
      </c>
      <c r="C117" s="89">
        <v>11</v>
      </c>
      <c r="D117" s="90">
        <v>11</v>
      </c>
      <c r="E117" s="22">
        <f t="shared" si="25"/>
        <v>1</v>
      </c>
    </row>
    <row r="118" spans="1:5" x14ac:dyDescent="0.25">
      <c r="A118" s="222"/>
      <c r="B118" s="54" t="s">
        <v>7</v>
      </c>
      <c r="C118" s="89" t="s">
        <v>79</v>
      </c>
      <c r="D118" s="90" t="s">
        <v>79</v>
      </c>
      <c r="E118" s="22" t="s">
        <v>41</v>
      </c>
    </row>
    <row r="119" spans="1:5" x14ac:dyDescent="0.25">
      <c r="A119" s="222"/>
      <c r="B119" s="54" t="s">
        <v>8</v>
      </c>
      <c r="C119" s="89" t="s">
        <v>79</v>
      </c>
      <c r="D119" s="90" t="s">
        <v>79</v>
      </c>
      <c r="E119" s="22" t="s">
        <v>41</v>
      </c>
    </row>
    <row r="120" spans="1:5" x14ac:dyDescent="0.25">
      <c r="A120" s="222"/>
      <c r="B120" s="54" t="s">
        <v>9</v>
      </c>
      <c r="C120" s="89"/>
      <c r="D120" s="90"/>
      <c r="E120" s="22"/>
    </row>
    <row r="121" spans="1:5" x14ac:dyDescent="0.25">
      <c r="A121" s="222"/>
      <c r="B121" s="54" t="s">
        <v>10</v>
      </c>
      <c r="C121" s="89"/>
      <c r="D121" s="90"/>
      <c r="E121" s="22"/>
    </row>
    <row r="122" spans="1:5" x14ac:dyDescent="0.25">
      <c r="A122" s="222"/>
      <c r="B122" s="70" t="s">
        <v>33</v>
      </c>
      <c r="C122" s="18">
        <v>105</v>
      </c>
      <c r="D122" s="16">
        <v>106</v>
      </c>
      <c r="E122" s="23">
        <f>C122/D122</f>
        <v>0.99056603773584906</v>
      </c>
    </row>
    <row r="123" spans="1:5" x14ac:dyDescent="0.25">
      <c r="A123" s="222"/>
      <c r="B123" s="71" t="s">
        <v>11</v>
      </c>
      <c r="C123" s="19">
        <f>C$133</f>
        <v>884</v>
      </c>
      <c r="D123" s="17">
        <f>D$133</f>
        <v>906</v>
      </c>
      <c r="E123" s="24">
        <f>E$133</f>
        <v>0.97571743929359822</v>
      </c>
    </row>
    <row r="124" spans="1:5" x14ac:dyDescent="0.25">
      <c r="A124" s="222"/>
      <c r="B124" s="72" t="s">
        <v>15</v>
      </c>
      <c r="C124" s="89" t="s">
        <v>41</v>
      </c>
      <c r="D124" s="90" t="s">
        <v>41</v>
      </c>
      <c r="E124" s="25" t="s">
        <v>41</v>
      </c>
    </row>
    <row r="125" spans="1:5" ht="15.75" thickBot="1" x14ac:dyDescent="0.3">
      <c r="A125" s="223"/>
      <c r="B125" s="73" t="s">
        <v>16</v>
      </c>
      <c r="C125" s="14" t="s">
        <v>41</v>
      </c>
      <c r="D125" s="15" t="s">
        <v>41</v>
      </c>
      <c r="E125" s="26" t="s">
        <v>41</v>
      </c>
    </row>
    <row r="126" spans="1:5" ht="15" customHeight="1" x14ac:dyDescent="0.25">
      <c r="A126" s="212" t="s">
        <v>56</v>
      </c>
      <c r="B126" s="69" t="s">
        <v>4</v>
      </c>
      <c r="C126" s="81">
        <f>'80%+ LRE by Elementary School'!C203</f>
        <v>34</v>
      </c>
      <c r="D126" s="20">
        <f>'80%+ LRE by Elementary School'!D203</f>
        <v>36</v>
      </c>
      <c r="E126" s="21">
        <f>'80%+ LRE by Elementary School'!E203</f>
        <v>0.94444444444444442</v>
      </c>
    </row>
    <row r="127" spans="1:5" x14ac:dyDescent="0.25">
      <c r="A127" s="213"/>
      <c r="B127" s="54" t="s">
        <v>5</v>
      </c>
      <c r="C127" s="89">
        <f>'80%+ LRE by Elementary School'!C204</f>
        <v>716</v>
      </c>
      <c r="D127" s="90">
        <f>'80%+ LRE by Elementary School'!D204</f>
        <v>735</v>
      </c>
      <c r="E127" s="22">
        <f>'80%+ LRE by Elementary School'!E204</f>
        <v>0.97414965986394553</v>
      </c>
    </row>
    <row r="128" spans="1:5" x14ac:dyDescent="0.25">
      <c r="A128" s="213"/>
      <c r="B128" s="54" t="s">
        <v>6</v>
      </c>
      <c r="C128" s="89">
        <f>'80%+ LRE by Elementary School'!C205</f>
        <v>63</v>
      </c>
      <c r="D128" s="90">
        <f>'80%+ LRE by Elementary School'!D205</f>
        <v>64</v>
      </c>
      <c r="E128" s="22">
        <f>'80%+ LRE by Elementary School'!E205</f>
        <v>0.984375</v>
      </c>
    </row>
    <row r="129" spans="1:5" x14ac:dyDescent="0.25">
      <c r="A129" s="213"/>
      <c r="B129" s="54" t="s">
        <v>7</v>
      </c>
      <c r="C129" s="89">
        <f>'80%+ LRE by Elementary School'!C206</f>
        <v>12</v>
      </c>
      <c r="D129" s="90">
        <f>'80%+ LRE by Elementary School'!D206</f>
        <v>12</v>
      </c>
      <c r="E129" s="22">
        <f>'80%+ LRE by Elementary School'!E206</f>
        <v>1</v>
      </c>
    </row>
    <row r="130" spans="1:5" x14ac:dyDescent="0.25">
      <c r="A130" s="213"/>
      <c r="B130" s="54" t="s">
        <v>8</v>
      </c>
      <c r="C130" s="89">
        <f>'80%+ LRE by Elementary School'!C207</f>
        <v>58</v>
      </c>
      <c r="D130" s="90">
        <f>'80%+ LRE by Elementary School'!D207</f>
        <v>58</v>
      </c>
      <c r="E130" s="22">
        <f>'80%+ LRE by Elementary School'!E207</f>
        <v>1</v>
      </c>
    </row>
    <row r="131" spans="1:5" x14ac:dyDescent="0.25">
      <c r="A131" s="213"/>
      <c r="B131" s="54" t="s">
        <v>9</v>
      </c>
      <c r="C131" s="89" t="str">
        <f>'80%+ LRE by Elementary School'!C208</f>
        <v>&lt;10</v>
      </c>
      <c r="D131" s="90" t="str">
        <f>'80%+ LRE by Elementary School'!D208</f>
        <v>&lt;10</v>
      </c>
      <c r="E131" s="22" t="str">
        <f>'80%+ LRE by Elementary School'!E208</f>
        <v>**</v>
      </c>
    </row>
    <row r="132" spans="1:5" x14ac:dyDescent="0.25">
      <c r="A132" s="213"/>
      <c r="B132" s="54" t="s">
        <v>10</v>
      </c>
      <c r="C132" s="89"/>
      <c r="D132" s="90"/>
      <c r="E132" s="22"/>
    </row>
    <row r="133" spans="1:5" x14ac:dyDescent="0.25">
      <c r="A133" s="213"/>
      <c r="B133" s="71" t="s">
        <v>11</v>
      </c>
      <c r="C133" s="19">
        <f>'80%+ LRE by Elementary School'!C210</f>
        <v>884</v>
      </c>
      <c r="D133" s="17">
        <f>'80%+ LRE by Elementary School'!D210</f>
        <v>906</v>
      </c>
      <c r="E133" s="24">
        <f>'80%+ LRE by Elementary School'!E210</f>
        <v>0.97571743929359822</v>
      </c>
    </row>
    <row r="134" spans="1:5" x14ac:dyDescent="0.25">
      <c r="A134" s="213"/>
      <c r="B134" s="72" t="s">
        <v>15</v>
      </c>
      <c r="C134" s="89">
        <f>'80%+ LRE by Elementary School'!C211</f>
        <v>-29</v>
      </c>
      <c r="D134" s="90">
        <f>'80%+ LRE by Elementary School'!D211</f>
        <v>-28</v>
      </c>
      <c r="E134" s="92">
        <f>'80%+ LRE by Elementary School'!E211</f>
        <v>-3.993055555555558E-2</v>
      </c>
    </row>
    <row r="135" spans="1:5" ht="15.75" thickBot="1" x14ac:dyDescent="0.3">
      <c r="A135" s="214"/>
      <c r="B135" s="73" t="s">
        <v>16</v>
      </c>
      <c r="C135" s="14">
        <f>'80%+ LRE by Elementary School'!C212</f>
        <v>-682</v>
      </c>
      <c r="D135" s="15">
        <f>'80%+ LRE by Elementary School'!D212</f>
        <v>-699</v>
      </c>
      <c r="E135" s="26">
        <f>'80%+ LRE by Elementary School'!E212</f>
        <v>-2.9705215419501108E-2</v>
      </c>
    </row>
    <row r="136" spans="1:5" ht="15.75" thickBot="1" x14ac:dyDescent="0.3">
      <c r="A136" s="164" t="s">
        <v>83</v>
      </c>
      <c r="B136" s="166"/>
      <c r="C136" s="166"/>
      <c r="D136" s="166"/>
      <c r="E136" s="167"/>
    </row>
    <row r="137" spans="1:5" ht="30.75" customHeight="1" thickBot="1" x14ac:dyDescent="0.3">
      <c r="A137" s="161" t="s">
        <v>42</v>
      </c>
      <c r="B137" s="162"/>
      <c r="C137" s="162"/>
      <c r="D137" s="162"/>
      <c r="E137" s="163"/>
    </row>
  </sheetData>
  <mergeCells count="17"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  <mergeCell ref="A126:A135"/>
    <mergeCell ref="A38:A48"/>
    <mergeCell ref="A104:A114"/>
    <mergeCell ref="A136:E136"/>
    <mergeCell ref="A137:E137"/>
  </mergeCells>
  <conditionalFormatting sqref="B16:B22">
    <cfRule type="expression" dxfId="160" priority="109">
      <formula>MOD(ROW(),2)=0</formula>
    </cfRule>
  </conditionalFormatting>
  <conditionalFormatting sqref="B4">
    <cfRule type="expression" dxfId="159" priority="108">
      <formula>MOD(ROW(),2)=0</formula>
    </cfRule>
  </conditionalFormatting>
  <conditionalFormatting sqref="E16:E22">
    <cfRule type="expression" dxfId="158" priority="107">
      <formula>MOD(ROW(),2)=0</formula>
    </cfRule>
  </conditionalFormatting>
  <conditionalFormatting sqref="C16:D22">
    <cfRule type="expression" dxfId="157" priority="106">
      <formula>MOD(ROW(),2)=0</formula>
    </cfRule>
  </conditionalFormatting>
  <conditionalFormatting sqref="C25:E26">
    <cfRule type="expression" dxfId="156" priority="105">
      <formula>MOD(ROW(),2)=0</formula>
    </cfRule>
  </conditionalFormatting>
  <conditionalFormatting sqref="B49:B55">
    <cfRule type="expression" dxfId="155" priority="94">
      <formula>MOD(ROW(),2)=0</formula>
    </cfRule>
  </conditionalFormatting>
  <conditionalFormatting sqref="E49:E55">
    <cfRule type="expression" dxfId="154" priority="93">
      <formula>MOD(ROW(),2)=0</formula>
    </cfRule>
  </conditionalFormatting>
  <conditionalFormatting sqref="C49:D55">
    <cfRule type="expression" dxfId="153" priority="92">
      <formula>MOD(ROW(),2)=0</formula>
    </cfRule>
  </conditionalFormatting>
  <conditionalFormatting sqref="C58:E59">
    <cfRule type="expression" dxfId="152" priority="91">
      <formula>MOD(ROW(),2)=0</formula>
    </cfRule>
  </conditionalFormatting>
  <conditionalFormatting sqref="B71:B77">
    <cfRule type="expression" dxfId="151" priority="84">
      <formula>MOD(ROW(),2)=0</formula>
    </cfRule>
  </conditionalFormatting>
  <conditionalFormatting sqref="E71:E77">
    <cfRule type="expression" dxfId="150" priority="83">
      <formula>MOD(ROW(),2)=0</formula>
    </cfRule>
  </conditionalFormatting>
  <conditionalFormatting sqref="C71:D77">
    <cfRule type="expression" dxfId="149" priority="82">
      <formula>MOD(ROW(),2)=0</formula>
    </cfRule>
  </conditionalFormatting>
  <conditionalFormatting sqref="C80:E81">
    <cfRule type="expression" dxfId="148" priority="81">
      <formula>MOD(ROW(),2)=0</formula>
    </cfRule>
  </conditionalFormatting>
  <conditionalFormatting sqref="B93:B99">
    <cfRule type="expression" dxfId="147" priority="74">
      <formula>MOD(ROW(),2)=0</formula>
    </cfRule>
  </conditionalFormatting>
  <conditionalFormatting sqref="E93:E99">
    <cfRule type="expression" dxfId="146" priority="73">
      <formula>MOD(ROW(),2)=0</formula>
    </cfRule>
  </conditionalFormatting>
  <conditionalFormatting sqref="C93:D99">
    <cfRule type="expression" dxfId="145" priority="72">
      <formula>MOD(ROW(),2)=0</formula>
    </cfRule>
  </conditionalFormatting>
  <conditionalFormatting sqref="C102:E103">
    <cfRule type="expression" dxfId="144" priority="71">
      <formula>MOD(ROW(),2)=0</formula>
    </cfRule>
  </conditionalFormatting>
  <conditionalFormatting sqref="B115:B121">
    <cfRule type="expression" dxfId="143" priority="64">
      <formula>MOD(ROW(),2)=0</formula>
    </cfRule>
  </conditionalFormatting>
  <conditionalFormatting sqref="E115:E121">
    <cfRule type="expression" dxfId="142" priority="63">
      <formula>MOD(ROW(),2)=0</formula>
    </cfRule>
  </conditionalFormatting>
  <conditionalFormatting sqref="C115:D121">
    <cfRule type="expression" dxfId="141" priority="62">
      <formula>MOD(ROW(),2)=0</formula>
    </cfRule>
  </conditionalFormatting>
  <conditionalFormatting sqref="C124:E125">
    <cfRule type="expression" dxfId="140" priority="61">
      <formula>MOD(ROW(),2)=0</formula>
    </cfRule>
  </conditionalFormatting>
  <conditionalFormatting sqref="C4:E4">
    <cfRule type="expression" dxfId="139" priority="33">
      <formula>MOD(ROW(),2)=0</formula>
    </cfRule>
  </conditionalFormatting>
  <conditionalFormatting sqref="B5:B11">
    <cfRule type="expression" dxfId="138" priority="32">
      <formula>MOD(ROW(),2)=0</formula>
    </cfRule>
  </conditionalFormatting>
  <conditionalFormatting sqref="E5:E11">
    <cfRule type="expression" dxfId="137" priority="31">
      <formula>MOD(ROW(),2)=0</formula>
    </cfRule>
  </conditionalFormatting>
  <conditionalFormatting sqref="C5:D11">
    <cfRule type="expression" dxfId="136" priority="30">
      <formula>MOD(ROW(),2)=0</formula>
    </cfRule>
  </conditionalFormatting>
  <conditionalFormatting sqref="C14:E15">
    <cfRule type="expression" dxfId="135" priority="29">
      <formula>MOD(ROW(),2)=0</formula>
    </cfRule>
  </conditionalFormatting>
  <conditionalFormatting sqref="B27:B33">
    <cfRule type="expression" dxfId="134" priority="24">
      <formula>MOD(ROW(),2)=0</formula>
    </cfRule>
  </conditionalFormatting>
  <conditionalFormatting sqref="E27:E33">
    <cfRule type="expression" dxfId="133" priority="23">
      <formula>MOD(ROW(),2)=0</formula>
    </cfRule>
  </conditionalFormatting>
  <conditionalFormatting sqref="C27:D33">
    <cfRule type="expression" dxfId="132" priority="22">
      <formula>MOD(ROW(),2)=0</formula>
    </cfRule>
  </conditionalFormatting>
  <conditionalFormatting sqref="C36:E37">
    <cfRule type="expression" dxfId="131" priority="21">
      <formula>MOD(ROW(),2)=0</formula>
    </cfRule>
  </conditionalFormatting>
  <conditionalFormatting sqref="B60:B66">
    <cfRule type="expression" dxfId="130" priority="20">
      <formula>MOD(ROW(),2)=0</formula>
    </cfRule>
  </conditionalFormatting>
  <conditionalFormatting sqref="E60:E66">
    <cfRule type="expression" dxfId="129" priority="19">
      <formula>MOD(ROW(),2)=0</formula>
    </cfRule>
  </conditionalFormatting>
  <conditionalFormatting sqref="C60:D66">
    <cfRule type="expression" dxfId="128" priority="18">
      <formula>MOD(ROW(),2)=0</formula>
    </cfRule>
  </conditionalFormatting>
  <conditionalFormatting sqref="C69:E70">
    <cfRule type="expression" dxfId="127" priority="17">
      <formula>MOD(ROW(),2)=0</formula>
    </cfRule>
  </conditionalFormatting>
  <conditionalFormatting sqref="B82:B88">
    <cfRule type="expression" dxfId="126" priority="16">
      <formula>MOD(ROW(),2)=0</formula>
    </cfRule>
  </conditionalFormatting>
  <conditionalFormatting sqref="E82:E88">
    <cfRule type="expression" dxfId="125" priority="15">
      <formula>MOD(ROW(),2)=0</formula>
    </cfRule>
  </conditionalFormatting>
  <conditionalFormatting sqref="C82:D88">
    <cfRule type="expression" dxfId="124" priority="14">
      <formula>MOD(ROW(),2)=0</formula>
    </cfRule>
  </conditionalFormatting>
  <conditionalFormatting sqref="C91:E92">
    <cfRule type="expression" dxfId="123" priority="13">
      <formula>MOD(ROW(),2)=0</formula>
    </cfRule>
  </conditionalFormatting>
  <conditionalFormatting sqref="B126:B132">
    <cfRule type="expression" dxfId="122" priority="12">
      <formula>MOD(ROW(),2)=0</formula>
    </cfRule>
  </conditionalFormatting>
  <conditionalFormatting sqref="E126:E132">
    <cfRule type="expression" dxfId="121" priority="11">
      <formula>MOD(ROW(),2)=0</formula>
    </cfRule>
  </conditionalFormatting>
  <conditionalFormatting sqref="C126:D132">
    <cfRule type="expression" dxfId="120" priority="10">
      <formula>MOD(ROW(),2)=0</formula>
    </cfRule>
  </conditionalFormatting>
  <conditionalFormatting sqref="C134:E135">
    <cfRule type="expression" dxfId="119" priority="9">
      <formula>MOD(ROW(),2)=0</formula>
    </cfRule>
  </conditionalFormatting>
  <conditionalFormatting sqref="B38:B44">
    <cfRule type="expression" dxfId="118" priority="8">
      <formula>MOD(ROW(),2)=0</formula>
    </cfRule>
  </conditionalFormatting>
  <conditionalFormatting sqref="E38:E44">
    <cfRule type="expression" dxfId="117" priority="7">
      <formula>MOD(ROW(),2)=0</formula>
    </cfRule>
  </conditionalFormatting>
  <conditionalFormatting sqref="C38:D44">
    <cfRule type="expression" dxfId="116" priority="6">
      <formula>MOD(ROW(),2)=0</formula>
    </cfRule>
  </conditionalFormatting>
  <conditionalFormatting sqref="C47:E48">
    <cfRule type="expression" dxfId="115" priority="5">
      <formula>MOD(ROW(),2)=0</formula>
    </cfRule>
  </conditionalFormatting>
  <conditionalFormatting sqref="B104:B110">
    <cfRule type="expression" dxfId="114" priority="4">
      <formula>MOD(ROW(),2)=0</formula>
    </cfRule>
  </conditionalFormatting>
  <conditionalFormatting sqref="E104:E110">
    <cfRule type="expression" dxfId="113" priority="3">
      <formula>MOD(ROW(),2)=0</formula>
    </cfRule>
  </conditionalFormatting>
  <conditionalFormatting sqref="C104:D110">
    <cfRule type="expression" dxfId="112" priority="2">
      <formula>MOD(ROW(),2)=0</formula>
    </cfRule>
  </conditionalFormatting>
  <conditionalFormatting sqref="C113:E114">
    <cfRule type="expression" dxfId="11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01" customWidth="1"/>
    <col min="5" max="5" width="15.7109375" style="13" customWidth="1"/>
    <col min="6" max="14" width="8" style="74" customWidth="1"/>
  </cols>
  <sheetData>
    <row r="1" spans="1:14" ht="15" customHeight="1" x14ac:dyDescent="0.25">
      <c r="A1" s="215" t="s">
        <v>17</v>
      </c>
      <c r="B1" s="218" t="s">
        <v>53</v>
      </c>
      <c r="C1" s="198" t="s">
        <v>85</v>
      </c>
      <c r="D1" s="199"/>
      <c r="E1" s="200"/>
      <c r="F1"/>
      <c r="G1"/>
      <c r="H1"/>
      <c r="I1"/>
      <c r="J1"/>
      <c r="K1"/>
      <c r="L1"/>
      <c r="M1"/>
      <c r="N1"/>
    </row>
    <row r="2" spans="1:14" x14ac:dyDescent="0.25">
      <c r="A2" s="216"/>
      <c r="B2" s="219"/>
      <c r="C2" s="201"/>
      <c r="D2" s="202"/>
      <c r="E2" s="203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16"/>
      <c r="B3" s="220"/>
      <c r="C3" s="204"/>
      <c r="D3" s="205"/>
      <c r="E3" s="206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17"/>
      <c r="B4" s="78" t="s">
        <v>0</v>
      </c>
      <c r="C4" s="103" t="s">
        <v>76</v>
      </c>
      <c r="D4" s="104" t="s">
        <v>54</v>
      </c>
      <c r="E4" s="105" t="s">
        <v>75</v>
      </c>
      <c r="F4"/>
      <c r="G4"/>
      <c r="H4"/>
      <c r="I4"/>
      <c r="J4"/>
      <c r="K4"/>
      <c r="L4"/>
      <c r="M4"/>
      <c r="N4"/>
    </row>
    <row r="5" spans="1:14" x14ac:dyDescent="0.25">
      <c r="A5" s="212" t="s">
        <v>64</v>
      </c>
      <c r="B5" s="69" t="s">
        <v>4</v>
      </c>
      <c r="C5" s="81"/>
      <c r="D5" s="20">
        <v>10</v>
      </c>
      <c r="E5" s="21"/>
      <c r="F5"/>
      <c r="G5"/>
      <c r="H5"/>
      <c r="I5"/>
      <c r="J5"/>
      <c r="K5"/>
      <c r="L5"/>
      <c r="M5"/>
      <c r="N5"/>
    </row>
    <row r="6" spans="1:14" x14ac:dyDescent="0.25">
      <c r="A6" s="213"/>
      <c r="B6" s="54" t="s">
        <v>5</v>
      </c>
      <c r="C6" s="89"/>
      <c r="D6" s="90" t="s">
        <v>79</v>
      </c>
      <c r="E6" s="22"/>
      <c r="F6"/>
      <c r="G6"/>
      <c r="H6"/>
      <c r="I6"/>
      <c r="J6"/>
      <c r="K6"/>
      <c r="L6"/>
      <c r="M6"/>
      <c r="N6"/>
    </row>
    <row r="7" spans="1:14" x14ac:dyDescent="0.25">
      <c r="A7" s="213"/>
      <c r="B7" s="54" t="s">
        <v>6</v>
      </c>
      <c r="C7" s="89"/>
      <c r="D7" s="90" t="s">
        <v>79</v>
      </c>
      <c r="E7" s="22"/>
      <c r="F7"/>
      <c r="G7"/>
      <c r="H7"/>
      <c r="I7"/>
      <c r="J7"/>
      <c r="K7"/>
      <c r="L7"/>
      <c r="M7"/>
      <c r="N7"/>
    </row>
    <row r="8" spans="1:14" x14ac:dyDescent="0.25">
      <c r="A8" s="213"/>
      <c r="B8" s="54" t="s">
        <v>7</v>
      </c>
      <c r="C8" s="89"/>
      <c r="D8" s="90" t="s">
        <v>79</v>
      </c>
      <c r="E8" s="22"/>
      <c r="F8"/>
      <c r="G8"/>
      <c r="H8"/>
      <c r="I8"/>
      <c r="J8"/>
      <c r="K8"/>
      <c r="L8"/>
      <c r="M8"/>
      <c r="N8"/>
    </row>
    <row r="9" spans="1:14" x14ac:dyDescent="0.25">
      <c r="A9" s="213"/>
      <c r="B9" s="54" t="s">
        <v>8</v>
      </c>
      <c r="C9" s="89"/>
      <c r="D9" s="90"/>
      <c r="E9" s="22"/>
      <c r="F9"/>
      <c r="G9"/>
      <c r="H9"/>
      <c r="I9"/>
      <c r="J9"/>
      <c r="K9"/>
      <c r="L9"/>
      <c r="M9"/>
      <c r="N9"/>
    </row>
    <row r="10" spans="1:14" x14ac:dyDescent="0.25">
      <c r="A10" s="213"/>
      <c r="B10" s="54" t="s">
        <v>9</v>
      </c>
      <c r="C10" s="89"/>
      <c r="D10" s="90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13"/>
      <c r="B11" s="54" t="s">
        <v>10</v>
      </c>
      <c r="C11" s="89"/>
      <c r="D11" s="90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13"/>
      <c r="B12" s="70" t="s">
        <v>65</v>
      </c>
      <c r="C12" s="18">
        <f t="shared" ref="C12:E12" si="0">C$78</f>
        <v>119</v>
      </c>
      <c r="D12" s="16">
        <f t="shared" si="0"/>
        <v>120</v>
      </c>
      <c r="E12" s="27">
        <f t="shared" si="0"/>
        <v>0.9916666666666667</v>
      </c>
      <c r="F12"/>
      <c r="G12"/>
      <c r="H12"/>
      <c r="I12"/>
      <c r="J12"/>
      <c r="K12"/>
      <c r="L12"/>
      <c r="M12"/>
      <c r="N12"/>
    </row>
    <row r="13" spans="1:14" x14ac:dyDescent="0.25">
      <c r="A13" s="213"/>
      <c r="B13" s="71" t="s">
        <v>11</v>
      </c>
      <c r="C13" s="19">
        <f t="shared" ref="C13:E13" si="1">C$79</f>
        <v>884</v>
      </c>
      <c r="D13" s="17">
        <f t="shared" si="1"/>
        <v>906</v>
      </c>
      <c r="E13" s="28">
        <f t="shared" si="1"/>
        <v>0.97571743929359822</v>
      </c>
      <c r="F13"/>
      <c r="G13"/>
      <c r="H13"/>
      <c r="I13"/>
      <c r="J13"/>
      <c r="K13"/>
      <c r="L13"/>
      <c r="M13"/>
      <c r="N13"/>
    </row>
    <row r="14" spans="1:14" x14ac:dyDescent="0.25">
      <c r="A14" s="213"/>
      <c r="B14" s="72" t="s">
        <v>15</v>
      </c>
      <c r="C14" s="89"/>
      <c r="D14" s="90" t="s">
        <v>41</v>
      </c>
      <c r="E14" s="25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14"/>
      <c r="B15" s="73" t="s">
        <v>16</v>
      </c>
      <c r="C15" s="14"/>
      <c r="D15" s="15" t="s">
        <v>41</v>
      </c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29" t="s">
        <v>43</v>
      </c>
      <c r="B16" s="69" t="s">
        <v>4</v>
      </c>
      <c r="C16" s="81" t="s">
        <v>79</v>
      </c>
      <c r="D16" s="20">
        <v>522</v>
      </c>
      <c r="E16" s="21" t="s">
        <v>41</v>
      </c>
      <c r="F16"/>
      <c r="G16"/>
      <c r="H16"/>
      <c r="I16"/>
      <c r="J16"/>
      <c r="K16"/>
      <c r="L16"/>
      <c r="M16"/>
      <c r="N16"/>
    </row>
    <row r="17" spans="1:14" x14ac:dyDescent="0.25">
      <c r="A17" s="230"/>
      <c r="B17" s="54" t="s">
        <v>5</v>
      </c>
      <c r="C17" s="89" t="s">
        <v>79</v>
      </c>
      <c r="D17" s="90">
        <v>113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30"/>
      <c r="B18" s="54" t="s">
        <v>6</v>
      </c>
      <c r="C18" s="89"/>
      <c r="D18" s="90">
        <v>28</v>
      </c>
      <c r="E18" s="22"/>
      <c r="F18"/>
      <c r="G18"/>
      <c r="H18"/>
      <c r="I18"/>
      <c r="J18"/>
      <c r="K18"/>
      <c r="L18"/>
      <c r="M18"/>
      <c r="N18"/>
    </row>
    <row r="19" spans="1:14" x14ac:dyDescent="0.25">
      <c r="A19" s="230"/>
      <c r="B19" s="54" t="s">
        <v>7</v>
      </c>
      <c r="C19" s="89"/>
      <c r="D19" s="90">
        <v>30</v>
      </c>
      <c r="E19" s="22"/>
      <c r="F19"/>
      <c r="G19"/>
      <c r="H19"/>
      <c r="I19"/>
      <c r="J19"/>
      <c r="K19"/>
      <c r="L19"/>
      <c r="M19"/>
      <c r="N19"/>
    </row>
    <row r="20" spans="1:14" x14ac:dyDescent="0.25">
      <c r="A20" s="230"/>
      <c r="B20" s="54" t="s">
        <v>8</v>
      </c>
      <c r="C20" s="89" t="s">
        <v>79</v>
      </c>
      <c r="D20" s="90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30"/>
      <c r="B21" s="54" t="s">
        <v>9</v>
      </c>
      <c r="C21" s="89"/>
      <c r="D21" s="90" t="s">
        <v>79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30"/>
      <c r="B22" s="54" t="s">
        <v>10</v>
      </c>
      <c r="C22" s="89"/>
      <c r="D22" s="90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30"/>
      <c r="B23" s="70" t="s">
        <v>65</v>
      </c>
      <c r="C23" s="18">
        <f t="shared" ref="C23:E23" si="2">C$78</f>
        <v>119</v>
      </c>
      <c r="D23" s="16">
        <f t="shared" si="2"/>
        <v>120</v>
      </c>
      <c r="E23" s="27">
        <f t="shared" si="2"/>
        <v>0.9916666666666667</v>
      </c>
      <c r="F23"/>
      <c r="G23"/>
      <c r="H23"/>
      <c r="I23"/>
      <c r="J23"/>
      <c r="K23"/>
      <c r="L23"/>
      <c r="M23"/>
      <c r="N23"/>
    </row>
    <row r="24" spans="1:14" x14ac:dyDescent="0.25">
      <c r="A24" s="230"/>
      <c r="B24" s="71" t="s">
        <v>11</v>
      </c>
      <c r="C24" s="19">
        <f t="shared" ref="C24:E24" si="3">C$79</f>
        <v>884</v>
      </c>
      <c r="D24" s="17">
        <f t="shared" si="3"/>
        <v>906</v>
      </c>
      <c r="E24" s="28">
        <f t="shared" si="3"/>
        <v>0.97571743929359822</v>
      </c>
      <c r="F24"/>
      <c r="G24"/>
      <c r="H24"/>
      <c r="I24"/>
      <c r="J24"/>
      <c r="K24"/>
      <c r="L24"/>
      <c r="M24"/>
      <c r="N24"/>
    </row>
    <row r="25" spans="1:14" x14ac:dyDescent="0.25">
      <c r="A25" s="230"/>
      <c r="B25" s="72" t="s">
        <v>15</v>
      </c>
      <c r="C25" s="89"/>
      <c r="D25" s="90">
        <f>D16-D18</f>
        <v>494</v>
      </c>
      <c r="E25" s="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31"/>
      <c r="B26" s="73" t="s">
        <v>16</v>
      </c>
      <c r="C26" s="14" t="s">
        <v>41</v>
      </c>
      <c r="D26" s="15">
        <f>D16-D17</f>
        <v>409</v>
      </c>
      <c r="E26" s="26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32" t="s">
        <v>45</v>
      </c>
      <c r="B27" s="69" t="s">
        <v>4</v>
      </c>
      <c r="C27" s="81"/>
      <c r="D27" s="20">
        <v>16</v>
      </c>
      <c r="E27" s="21"/>
      <c r="F27"/>
      <c r="G27"/>
      <c r="H27"/>
      <c r="I27"/>
      <c r="J27"/>
      <c r="K27"/>
      <c r="L27"/>
      <c r="M27"/>
      <c r="N27"/>
    </row>
    <row r="28" spans="1:14" x14ac:dyDescent="0.25">
      <c r="A28" s="233"/>
      <c r="B28" s="54" t="s">
        <v>5</v>
      </c>
      <c r="C28" s="89"/>
      <c r="D28" s="90" t="s">
        <v>79</v>
      </c>
      <c r="E28" s="22"/>
      <c r="F28"/>
      <c r="G28"/>
      <c r="H28"/>
      <c r="I28"/>
      <c r="J28"/>
      <c r="K28"/>
      <c r="L28"/>
      <c r="M28"/>
      <c r="N28"/>
    </row>
    <row r="29" spans="1:14" x14ac:dyDescent="0.25">
      <c r="A29" s="233"/>
      <c r="B29" s="54" t="s">
        <v>6</v>
      </c>
      <c r="C29" s="89"/>
      <c r="D29" s="90" t="s">
        <v>79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33"/>
      <c r="B30" s="54" t="s">
        <v>7</v>
      </c>
      <c r="C30" s="89"/>
      <c r="D30" s="90" t="s">
        <v>79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33"/>
      <c r="B31" s="54" t="s">
        <v>8</v>
      </c>
      <c r="C31" s="89"/>
      <c r="D31" s="90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33"/>
      <c r="B32" s="54" t="s">
        <v>9</v>
      </c>
      <c r="C32" s="89"/>
      <c r="D32" s="90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33"/>
      <c r="B33" s="54" t="s">
        <v>10</v>
      </c>
      <c r="C33" s="89"/>
      <c r="D33" s="90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33"/>
      <c r="B34" s="70" t="s">
        <v>65</v>
      </c>
      <c r="C34" s="18">
        <f t="shared" ref="C34:E34" si="4">C$78</f>
        <v>119</v>
      </c>
      <c r="D34" s="16">
        <f t="shared" si="4"/>
        <v>120</v>
      </c>
      <c r="E34" s="27">
        <f t="shared" si="4"/>
        <v>0.9916666666666667</v>
      </c>
      <c r="F34"/>
      <c r="G34"/>
      <c r="H34"/>
      <c r="I34"/>
      <c r="J34"/>
      <c r="K34"/>
      <c r="L34"/>
      <c r="M34"/>
      <c r="N34"/>
    </row>
    <row r="35" spans="1:14" x14ac:dyDescent="0.25">
      <c r="A35" s="233"/>
      <c r="B35" s="71" t="s">
        <v>11</v>
      </c>
      <c r="C35" s="19">
        <f t="shared" ref="C35:E35" si="5">C$79</f>
        <v>884</v>
      </c>
      <c r="D35" s="17">
        <f t="shared" si="5"/>
        <v>906</v>
      </c>
      <c r="E35" s="28">
        <f t="shared" si="5"/>
        <v>0.97571743929359822</v>
      </c>
      <c r="F35"/>
      <c r="G35"/>
      <c r="H35"/>
      <c r="I35"/>
      <c r="J35"/>
      <c r="K35"/>
      <c r="L35"/>
      <c r="M35"/>
      <c r="N35"/>
    </row>
    <row r="36" spans="1:14" x14ac:dyDescent="0.25">
      <c r="A36" s="233"/>
      <c r="B36" s="72" t="s">
        <v>15</v>
      </c>
      <c r="C36" s="89"/>
      <c r="D36" s="90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34"/>
      <c r="B37" s="73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35" t="s">
        <v>44</v>
      </c>
      <c r="B38" s="69" t="s">
        <v>4</v>
      </c>
      <c r="C38" s="81" t="s">
        <v>79</v>
      </c>
      <c r="D38" s="20">
        <v>955</v>
      </c>
      <c r="E38" s="21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30"/>
      <c r="B39" s="54" t="s">
        <v>5</v>
      </c>
      <c r="C39" s="89">
        <v>31</v>
      </c>
      <c r="D39" s="90">
        <v>649</v>
      </c>
      <c r="E39" s="22">
        <f t="shared" ref="E39" si="6">C39/D39</f>
        <v>4.7765793528505393E-2</v>
      </c>
      <c r="F39"/>
      <c r="G39"/>
      <c r="H39"/>
      <c r="I39"/>
      <c r="J39"/>
      <c r="K39"/>
      <c r="L39"/>
      <c r="M39"/>
      <c r="N39"/>
    </row>
    <row r="40" spans="1:14" x14ac:dyDescent="0.25">
      <c r="A40" s="230"/>
      <c r="B40" s="54" t="s">
        <v>6</v>
      </c>
      <c r="C40" s="89" t="s">
        <v>79</v>
      </c>
      <c r="D40" s="90">
        <v>217</v>
      </c>
      <c r="E40" s="22" t="s">
        <v>41</v>
      </c>
      <c r="F40"/>
      <c r="G40"/>
      <c r="H40"/>
      <c r="I40"/>
      <c r="J40"/>
      <c r="K40"/>
      <c r="L40"/>
      <c r="M40"/>
      <c r="N40"/>
    </row>
    <row r="41" spans="1:14" x14ac:dyDescent="0.25">
      <c r="A41" s="230"/>
      <c r="B41" s="54" t="s">
        <v>7</v>
      </c>
      <c r="C41" s="89" t="s">
        <v>79</v>
      </c>
      <c r="D41" s="90">
        <v>58</v>
      </c>
      <c r="E41" s="22" t="s">
        <v>41</v>
      </c>
      <c r="F41"/>
      <c r="G41"/>
      <c r="H41"/>
      <c r="I41"/>
      <c r="J41"/>
      <c r="K41"/>
      <c r="L41"/>
      <c r="M41"/>
      <c r="N41"/>
    </row>
    <row r="42" spans="1:14" x14ac:dyDescent="0.25">
      <c r="A42" s="230"/>
      <c r="B42" s="54" t="s">
        <v>8</v>
      </c>
      <c r="C42" s="89" t="s">
        <v>79</v>
      </c>
      <c r="D42" s="90">
        <v>29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30"/>
      <c r="B43" s="54" t="s">
        <v>9</v>
      </c>
      <c r="C43" s="89"/>
      <c r="D43" s="90" t="s">
        <v>79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30"/>
      <c r="B44" s="54" t="s">
        <v>10</v>
      </c>
      <c r="C44" s="89"/>
      <c r="D44" s="90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30"/>
      <c r="B45" s="70" t="s">
        <v>65</v>
      </c>
      <c r="C45" s="18">
        <f t="shared" ref="C45:E45" si="7">C$78</f>
        <v>119</v>
      </c>
      <c r="D45" s="16">
        <f t="shared" si="7"/>
        <v>120</v>
      </c>
      <c r="E45" s="27">
        <f t="shared" si="7"/>
        <v>0.9916666666666667</v>
      </c>
      <c r="F45"/>
      <c r="G45"/>
      <c r="H45"/>
      <c r="I45"/>
      <c r="J45"/>
      <c r="K45"/>
      <c r="L45"/>
      <c r="M45"/>
      <c r="N45"/>
    </row>
    <row r="46" spans="1:14" x14ac:dyDescent="0.25">
      <c r="A46" s="230"/>
      <c r="B46" s="71" t="s">
        <v>11</v>
      </c>
      <c r="C46" s="19">
        <f t="shared" ref="C46:E46" si="8">C$79</f>
        <v>884</v>
      </c>
      <c r="D46" s="17">
        <f t="shared" si="8"/>
        <v>906</v>
      </c>
      <c r="E46" s="28">
        <f t="shared" si="8"/>
        <v>0.97571743929359822</v>
      </c>
      <c r="F46"/>
      <c r="G46"/>
      <c r="H46"/>
      <c r="I46"/>
      <c r="J46"/>
      <c r="K46"/>
      <c r="L46"/>
      <c r="M46"/>
      <c r="N46"/>
    </row>
    <row r="47" spans="1:14" x14ac:dyDescent="0.25">
      <c r="A47" s="230"/>
      <c r="B47" s="72" t="s">
        <v>15</v>
      </c>
      <c r="C47" s="89" t="s">
        <v>41</v>
      </c>
      <c r="D47" s="90">
        <f>D38-D40</f>
        <v>738</v>
      </c>
      <c r="E47" s="25" t="s">
        <v>41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31"/>
      <c r="B48" s="73" t="s">
        <v>16</v>
      </c>
      <c r="C48" s="14" t="s">
        <v>41</v>
      </c>
      <c r="D48" s="15">
        <f>D38-D39</f>
        <v>306</v>
      </c>
      <c r="E48" s="26" t="s">
        <v>41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32" t="s">
        <v>46</v>
      </c>
      <c r="B49" s="69" t="s">
        <v>4</v>
      </c>
      <c r="C49" s="81" t="s">
        <v>79</v>
      </c>
      <c r="D49" s="20">
        <v>1562</v>
      </c>
      <c r="E49" s="21" t="s">
        <v>41</v>
      </c>
      <c r="F49"/>
      <c r="G49"/>
      <c r="H49"/>
      <c r="I49"/>
      <c r="J49"/>
      <c r="K49"/>
      <c r="L49"/>
      <c r="M49"/>
      <c r="N49"/>
    </row>
    <row r="50" spans="1:14" x14ac:dyDescent="0.25">
      <c r="A50" s="233"/>
      <c r="B50" s="54" t="s">
        <v>5</v>
      </c>
      <c r="C50" s="89">
        <v>45</v>
      </c>
      <c r="D50" s="90">
        <v>586</v>
      </c>
      <c r="E50" s="22">
        <f t="shared" ref="E50:E53" si="9">C50/D50</f>
        <v>7.6791808873720141E-2</v>
      </c>
      <c r="F50"/>
      <c r="G50"/>
      <c r="H50"/>
      <c r="I50"/>
      <c r="J50"/>
      <c r="K50"/>
      <c r="L50"/>
      <c r="M50"/>
      <c r="N50"/>
    </row>
    <row r="51" spans="1:14" x14ac:dyDescent="0.25">
      <c r="A51" s="233"/>
      <c r="B51" s="54" t="s">
        <v>6</v>
      </c>
      <c r="C51" s="89">
        <v>11</v>
      </c>
      <c r="D51" s="90">
        <v>598</v>
      </c>
      <c r="E51" s="22">
        <f t="shared" si="9"/>
        <v>1.839464882943144E-2</v>
      </c>
      <c r="F51"/>
      <c r="G51"/>
      <c r="H51"/>
      <c r="I51"/>
      <c r="J51"/>
      <c r="K51"/>
      <c r="L51"/>
      <c r="M51"/>
      <c r="N51"/>
    </row>
    <row r="52" spans="1:14" x14ac:dyDescent="0.25">
      <c r="A52" s="233"/>
      <c r="B52" s="54" t="s">
        <v>7</v>
      </c>
      <c r="C52" s="89" t="s">
        <v>79</v>
      </c>
      <c r="D52" s="90">
        <v>135</v>
      </c>
      <c r="E52" s="22" t="s">
        <v>41</v>
      </c>
      <c r="F52"/>
      <c r="G52"/>
      <c r="H52"/>
      <c r="I52"/>
      <c r="J52"/>
      <c r="K52"/>
      <c r="L52"/>
      <c r="M52"/>
      <c r="N52"/>
    </row>
    <row r="53" spans="1:14" x14ac:dyDescent="0.25">
      <c r="A53" s="233"/>
      <c r="B53" s="54" t="s">
        <v>8</v>
      </c>
      <c r="C53" s="89">
        <v>10</v>
      </c>
      <c r="D53" s="90">
        <v>66</v>
      </c>
      <c r="E53" s="22">
        <f t="shared" si="9"/>
        <v>0.15151515151515152</v>
      </c>
      <c r="F53"/>
      <c r="G53"/>
      <c r="H53"/>
      <c r="I53"/>
      <c r="J53"/>
      <c r="K53"/>
      <c r="L53"/>
      <c r="M53"/>
      <c r="N53"/>
    </row>
    <row r="54" spans="1:14" x14ac:dyDescent="0.25">
      <c r="A54" s="233"/>
      <c r="B54" s="54" t="s">
        <v>9</v>
      </c>
      <c r="C54" s="89" t="s">
        <v>79</v>
      </c>
      <c r="D54" s="90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33"/>
      <c r="B55" s="54" t="s">
        <v>10</v>
      </c>
      <c r="C55" s="89"/>
      <c r="D55" s="90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33"/>
      <c r="B56" s="70" t="s">
        <v>65</v>
      </c>
      <c r="C56" s="18">
        <f t="shared" ref="C56:E56" si="10">C$78</f>
        <v>119</v>
      </c>
      <c r="D56" s="16">
        <f t="shared" si="10"/>
        <v>120</v>
      </c>
      <c r="E56" s="27">
        <f t="shared" si="10"/>
        <v>0.9916666666666667</v>
      </c>
      <c r="F56"/>
      <c r="G56"/>
      <c r="H56"/>
      <c r="I56"/>
      <c r="J56"/>
      <c r="K56"/>
      <c r="L56"/>
      <c r="M56"/>
      <c r="N56"/>
    </row>
    <row r="57" spans="1:14" x14ac:dyDescent="0.25">
      <c r="A57" s="233"/>
      <c r="B57" s="71" t="s">
        <v>11</v>
      </c>
      <c r="C57" s="19">
        <f>$C$89</f>
        <v>884</v>
      </c>
      <c r="D57" s="17">
        <f>$D$89</f>
        <v>906</v>
      </c>
      <c r="E57" s="24">
        <f>$E$89</f>
        <v>0.97571743929359822</v>
      </c>
      <c r="F57"/>
      <c r="G57"/>
      <c r="H57"/>
      <c r="I57"/>
      <c r="J57"/>
      <c r="K57"/>
      <c r="L57"/>
      <c r="M57"/>
      <c r="N57"/>
    </row>
    <row r="58" spans="1:14" x14ac:dyDescent="0.25">
      <c r="A58" s="233"/>
      <c r="B58" s="72" t="s">
        <v>15</v>
      </c>
      <c r="C58" s="89" t="s">
        <v>41</v>
      </c>
      <c r="D58" s="90">
        <f>D49-D51</f>
        <v>964</v>
      </c>
      <c r="E58" s="25" t="s">
        <v>41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34"/>
      <c r="B59" s="73" t="s">
        <v>16</v>
      </c>
      <c r="C59" s="14" t="s">
        <v>41</v>
      </c>
      <c r="D59" s="15">
        <f>D49-D50</f>
        <v>976</v>
      </c>
      <c r="E59" s="26" t="s">
        <v>41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29" t="s">
        <v>84</v>
      </c>
      <c r="B60" s="69" t="s">
        <v>4</v>
      </c>
      <c r="C60" s="81"/>
      <c r="D60" s="20">
        <v>21</v>
      </c>
      <c r="E60" s="21"/>
      <c r="F60"/>
      <c r="G60"/>
      <c r="H60"/>
      <c r="I60"/>
      <c r="J60"/>
      <c r="K60"/>
      <c r="L60"/>
      <c r="M60"/>
      <c r="N60"/>
    </row>
    <row r="61" spans="1:14" x14ac:dyDescent="0.25">
      <c r="A61" s="230"/>
      <c r="B61" s="54" t="s">
        <v>5</v>
      </c>
      <c r="C61" s="89"/>
      <c r="D61" s="90" t="s">
        <v>79</v>
      </c>
      <c r="E61" s="22"/>
      <c r="F61"/>
      <c r="G61"/>
      <c r="H61"/>
      <c r="I61"/>
      <c r="J61"/>
      <c r="K61"/>
      <c r="L61"/>
      <c r="M61"/>
      <c r="N61"/>
    </row>
    <row r="62" spans="1:14" x14ac:dyDescent="0.25">
      <c r="A62" s="230"/>
      <c r="B62" s="54" t="s">
        <v>6</v>
      </c>
      <c r="C62" s="89"/>
      <c r="D62" s="90" t="s">
        <v>79</v>
      </c>
      <c r="E62" s="22"/>
      <c r="F62"/>
      <c r="G62"/>
      <c r="H62"/>
      <c r="I62"/>
      <c r="J62"/>
      <c r="K62"/>
      <c r="L62"/>
      <c r="M62"/>
      <c r="N62"/>
    </row>
    <row r="63" spans="1:14" x14ac:dyDescent="0.25">
      <c r="A63" s="230"/>
      <c r="B63" s="54" t="s">
        <v>7</v>
      </c>
      <c r="C63" s="89"/>
      <c r="D63" s="90" t="s">
        <v>79</v>
      </c>
      <c r="E63" s="22"/>
      <c r="F63"/>
      <c r="G63"/>
      <c r="H63"/>
      <c r="I63"/>
      <c r="J63"/>
      <c r="K63"/>
      <c r="L63"/>
      <c r="M63"/>
      <c r="N63"/>
    </row>
    <row r="64" spans="1:14" x14ac:dyDescent="0.25">
      <c r="A64" s="230"/>
      <c r="B64" s="54" t="s">
        <v>8</v>
      </c>
      <c r="C64" s="89"/>
      <c r="D64" s="90" t="s">
        <v>79</v>
      </c>
      <c r="E64" s="22"/>
      <c r="F64"/>
      <c r="G64"/>
      <c r="H64"/>
      <c r="I64"/>
      <c r="J64"/>
      <c r="K64"/>
      <c r="L64"/>
      <c r="M64"/>
      <c r="N64"/>
    </row>
    <row r="65" spans="1:14" x14ac:dyDescent="0.25">
      <c r="A65" s="230"/>
      <c r="B65" s="54" t="s">
        <v>9</v>
      </c>
      <c r="C65" s="89"/>
      <c r="D65" s="90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30"/>
      <c r="B66" s="54" t="s">
        <v>10</v>
      </c>
      <c r="C66" s="89"/>
      <c r="D66" s="90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30"/>
      <c r="B67" s="70" t="s">
        <v>65</v>
      </c>
      <c r="C67" s="18">
        <f>$C$78</f>
        <v>119</v>
      </c>
      <c r="D67" s="16">
        <f>$D$78</f>
        <v>120</v>
      </c>
      <c r="E67" s="23">
        <f>C67/D67</f>
        <v>0.9916666666666667</v>
      </c>
      <c r="F67"/>
      <c r="G67"/>
      <c r="H67"/>
      <c r="I67"/>
      <c r="J67"/>
      <c r="K67"/>
      <c r="L67"/>
      <c r="M67"/>
      <c r="N67"/>
    </row>
    <row r="68" spans="1:14" x14ac:dyDescent="0.25">
      <c r="A68" s="230"/>
      <c r="B68" s="71" t="s">
        <v>11</v>
      </c>
      <c r="C68" s="19">
        <f>$C$89</f>
        <v>884</v>
      </c>
      <c r="D68" s="17">
        <f>$D$89</f>
        <v>906</v>
      </c>
      <c r="E68" s="24">
        <f>$E$89</f>
        <v>0.97571743929359822</v>
      </c>
      <c r="F68"/>
      <c r="G68"/>
      <c r="H68"/>
      <c r="I68"/>
      <c r="J68"/>
      <c r="K68"/>
      <c r="L68"/>
      <c r="M68"/>
      <c r="N68"/>
    </row>
    <row r="69" spans="1:14" x14ac:dyDescent="0.25">
      <c r="A69" s="230"/>
      <c r="B69" s="72" t="s">
        <v>15</v>
      </c>
      <c r="C69" s="89"/>
      <c r="D69" s="90" t="s">
        <v>41</v>
      </c>
      <c r="E69" s="25"/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31"/>
      <c r="B70" s="73" t="s">
        <v>16</v>
      </c>
      <c r="C70" s="14"/>
      <c r="D70" s="15" t="s">
        <v>41</v>
      </c>
      <c r="E70" s="26"/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32" t="s">
        <v>55</v>
      </c>
      <c r="B71" s="69" t="s">
        <v>4</v>
      </c>
      <c r="C71" s="81" t="s">
        <v>79</v>
      </c>
      <c r="D71" s="20" t="s">
        <v>79</v>
      </c>
      <c r="E71" s="21" t="s">
        <v>41</v>
      </c>
      <c r="F71"/>
      <c r="G71"/>
      <c r="H71"/>
      <c r="I71"/>
      <c r="J71"/>
      <c r="K71"/>
      <c r="L71"/>
      <c r="M71"/>
      <c r="N71"/>
    </row>
    <row r="72" spans="1:14" x14ac:dyDescent="0.25">
      <c r="A72" s="233"/>
      <c r="B72" s="54" t="s">
        <v>5</v>
      </c>
      <c r="C72" s="89">
        <v>79</v>
      </c>
      <c r="D72" s="90">
        <v>80</v>
      </c>
      <c r="E72" s="22">
        <f t="shared" ref="E72:E75" si="11">C72/D72</f>
        <v>0.98750000000000004</v>
      </c>
      <c r="F72"/>
      <c r="G72"/>
      <c r="H72"/>
      <c r="I72"/>
      <c r="J72"/>
      <c r="K72"/>
      <c r="L72"/>
      <c r="M72"/>
      <c r="N72"/>
    </row>
    <row r="73" spans="1:14" x14ac:dyDescent="0.25">
      <c r="A73" s="233"/>
      <c r="B73" s="54" t="s">
        <v>6</v>
      </c>
      <c r="C73" s="89">
        <v>12</v>
      </c>
      <c r="D73" s="90">
        <v>12</v>
      </c>
      <c r="E73" s="22">
        <f t="shared" si="11"/>
        <v>1</v>
      </c>
      <c r="F73"/>
      <c r="G73"/>
      <c r="H73"/>
      <c r="I73"/>
      <c r="J73"/>
      <c r="K73"/>
      <c r="L73"/>
      <c r="M73"/>
      <c r="N73"/>
    </row>
    <row r="74" spans="1:14" x14ac:dyDescent="0.25">
      <c r="A74" s="233"/>
      <c r="B74" s="54" t="s">
        <v>7</v>
      </c>
      <c r="C74" s="89" t="s">
        <v>79</v>
      </c>
      <c r="D74" s="90" t="s">
        <v>79</v>
      </c>
      <c r="E74" s="22" t="s">
        <v>41</v>
      </c>
      <c r="F74"/>
      <c r="G74"/>
      <c r="H74"/>
      <c r="I74"/>
      <c r="J74"/>
      <c r="K74"/>
      <c r="L74"/>
      <c r="M74"/>
      <c r="N74"/>
    </row>
    <row r="75" spans="1:14" x14ac:dyDescent="0.25">
      <c r="A75" s="233"/>
      <c r="B75" s="54" t="s">
        <v>8</v>
      </c>
      <c r="C75" s="89">
        <v>15</v>
      </c>
      <c r="D75" s="90">
        <v>15</v>
      </c>
      <c r="E75" s="22">
        <f t="shared" si="11"/>
        <v>1</v>
      </c>
      <c r="F75"/>
      <c r="G75"/>
      <c r="H75"/>
      <c r="I75"/>
      <c r="J75"/>
      <c r="K75"/>
      <c r="L75"/>
      <c r="M75"/>
      <c r="N75"/>
    </row>
    <row r="76" spans="1:14" x14ac:dyDescent="0.25">
      <c r="A76" s="233"/>
      <c r="B76" s="54" t="s">
        <v>9</v>
      </c>
      <c r="C76" s="89" t="s">
        <v>79</v>
      </c>
      <c r="D76" s="90" t="s">
        <v>79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33"/>
      <c r="B77" s="54" t="s">
        <v>10</v>
      </c>
      <c r="C77" s="89"/>
      <c r="D77" s="90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33"/>
      <c r="B78" s="70" t="s">
        <v>65</v>
      </c>
      <c r="C78" s="18">
        <v>119</v>
      </c>
      <c r="D78" s="16">
        <v>120</v>
      </c>
      <c r="E78" s="23">
        <f>C78/D78</f>
        <v>0.9916666666666667</v>
      </c>
      <c r="F78"/>
      <c r="G78"/>
      <c r="H78"/>
      <c r="I78"/>
      <c r="J78"/>
      <c r="K78"/>
      <c r="L78"/>
      <c r="M78"/>
      <c r="N78"/>
    </row>
    <row r="79" spans="1:14" x14ac:dyDescent="0.25">
      <c r="A79" s="233"/>
      <c r="B79" s="71" t="s">
        <v>11</v>
      </c>
      <c r="C79" s="19">
        <f>$C$89</f>
        <v>884</v>
      </c>
      <c r="D79" s="17">
        <f>$D$89</f>
        <v>906</v>
      </c>
      <c r="E79" s="24">
        <f>$E$89</f>
        <v>0.97571743929359822</v>
      </c>
      <c r="F79"/>
      <c r="G79"/>
      <c r="H79"/>
      <c r="I79"/>
      <c r="J79"/>
      <c r="K79"/>
      <c r="L79"/>
      <c r="M79"/>
      <c r="N79"/>
    </row>
    <row r="80" spans="1:14" x14ac:dyDescent="0.25">
      <c r="A80" s="233"/>
      <c r="B80" s="72" t="s">
        <v>15</v>
      </c>
      <c r="C80" s="89" t="s">
        <v>41</v>
      </c>
      <c r="D80" s="90" t="s">
        <v>41</v>
      </c>
      <c r="E80" s="25" t="s">
        <v>41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34"/>
      <c r="B81" s="73" t="s">
        <v>16</v>
      </c>
      <c r="C81" s="14" t="s">
        <v>41</v>
      </c>
      <c r="D81" s="15" t="s">
        <v>41</v>
      </c>
      <c r="E81" s="26" t="s">
        <v>41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29" t="s">
        <v>56</v>
      </c>
      <c r="B82" s="69" t="s">
        <v>4</v>
      </c>
      <c r="C82" s="81">
        <f>'80%+ LRE by Middle School'!C126</f>
        <v>34</v>
      </c>
      <c r="D82" s="20">
        <f>'80%+ LRE by Middle School'!D126</f>
        <v>36</v>
      </c>
      <c r="E82" s="21">
        <f>'80%+ LRE by Middle School'!E126</f>
        <v>0.94444444444444442</v>
      </c>
    </row>
    <row r="83" spans="1:14" ht="15" customHeight="1" x14ac:dyDescent="0.25">
      <c r="A83" s="230"/>
      <c r="B83" s="54" t="s">
        <v>5</v>
      </c>
      <c r="C83" s="89">
        <f>'80%+ LRE by Middle School'!C127</f>
        <v>716</v>
      </c>
      <c r="D83" s="90">
        <f>'80%+ LRE by Middle School'!D127</f>
        <v>735</v>
      </c>
      <c r="E83" s="22">
        <f>'80%+ LRE by Middle School'!E127</f>
        <v>0.97414965986394553</v>
      </c>
    </row>
    <row r="84" spans="1:14" x14ac:dyDescent="0.25">
      <c r="A84" s="230"/>
      <c r="B84" s="54" t="s">
        <v>6</v>
      </c>
      <c r="C84" s="89">
        <f>'80%+ LRE by Middle School'!C128</f>
        <v>63</v>
      </c>
      <c r="D84" s="90">
        <f>'80%+ LRE by Middle School'!D128</f>
        <v>64</v>
      </c>
      <c r="E84" s="22">
        <f>'80%+ LRE by Middle School'!E128</f>
        <v>0.984375</v>
      </c>
    </row>
    <row r="85" spans="1:14" x14ac:dyDescent="0.25">
      <c r="A85" s="230"/>
      <c r="B85" s="54" t="s">
        <v>7</v>
      </c>
      <c r="C85" s="89">
        <f>'80%+ LRE by Middle School'!C129</f>
        <v>12</v>
      </c>
      <c r="D85" s="90">
        <f>'80%+ LRE by Middle School'!D129</f>
        <v>12</v>
      </c>
      <c r="E85" s="22">
        <f>'80%+ LRE by Middle School'!E129</f>
        <v>1</v>
      </c>
    </row>
    <row r="86" spans="1:14" x14ac:dyDescent="0.25">
      <c r="A86" s="230"/>
      <c r="B86" s="54" t="s">
        <v>8</v>
      </c>
      <c r="C86" s="89">
        <f>'80%+ LRE by Middle School'!C130</f>
        <v>58</v>
      </c>
      <c r="D86" s="90">
        <f>'80%+ LRE by Middle School'!D130</f>
        <v>58</v>
      </c>
      <c r="E86" s="22">
        <f>'80%+ LRE by Middle School'!E130</f>
        <v>1</v>
      </c>
    </row>
    <row r="87" spans="1:14" x14ac:dyDescent="0.25">
      <c r="A87" s="230"/>
      <c r="B87" s="54" t="s">
        <v>9</v>
      </c>
      <c r="C87" s="89" t="str">
        <f>'80%+ LRE by Middle School'!C131</f>
        <v>&lt;10</v>
      </c>
      <c r="D87" s="90" t="str">
        <f>'80%+ LRE by Middle School'!D131</f>
        <v>&lt;10</v>
      </c>
      <c r="E87" s="22" t="str">
        <f>'80%+ LRE by Middle School'!E131</f>
        <v>**</v>
      </c>
    </row>
    <row r="88" spans="1:14" x14ac:dyDescent="0.25">
      <c r="A88" s="230"/>
      <c r="B88" s="54" t="s">
        <v>10</v>
      </c>
      <c r="C88" s="89"/>
      <c r="D88" s="90"/>
      <c r="E88" s="22"/>
    </row>
    <row r="89" spans="1:14" x14ac:dyDescent="0.25">
      <c r="A89" s="230"/>
      <c r="B89" s="71" t="s">
        <v>11</v>
      </c>
      <c r="C89" s="19">
        <f>'80%+ LRE Overall'!B32</f>
        <v>884</v>
      </c>
      <c r="D89" s="17">
        <v>906</v>
      </c>
      <c r="E89" s="24">
        <f>'80%+ LRE by Middle School'!E133</f>
        <v>0.97571743929359822</v>
      </c>
    </row>
    <row r="90" spans="1:14" x14ac:dyDescent="0.25">
      <c r="A90" s="230"/>
      <c r="B90" s="72" t="s">
        <v>15</v>
      </c>
      <c r="C90" s="89">
        <f>C82-C84</f>
        <v>-29</v>
      </c>
      <c r="D90" s="90">
        <f>D82-D84</f>
        <v>-28</v>
      </c>
      <c r="E90" s="25">
        <f>E82-E84</f>
        <v>-3.993055555555558E-2</v>
      </c>
    </row>
    <row r="91" spans="1:14" ht="15.75" thickBot="1" x14ac:dyDescent="0.3">
      <c r="A91" s="230"/>
      <c r="B91" s="73" t="s">
        <v>16</v>
      </c>
      <c r="C91" s="14">
        <f>C82-C83</f>
        <v>-682</v>
      </c>
      <c r="D91" s="15">
        <f>D82-D83</f>
        <v>-699</v>
      </c>
      <c r="E91" s="26">
        <f>E82-E83</f>
        <v>-2.9705215419501108E-2</v>
      </c>
    </row>
    <row r="92" spans="1:14" ht="15.75" thickBot="1" x14ac:dyDescent="0.3">
      <c r="A92" s="164" t="s">
        <v>83</v>
      </c>
      <c r="B92" s="166"/>
      <c r="C92" s="166"/>
      <c r="D92" s="166"/>
      <c r="E92" s="167"/>
    </row>
    <row r="93" spans="1:14" ht="29.25" customHeight="1" thickBot="1" x14ac:dyDescent="0.3">
      <c r="A93" s="226" t="s">
        <v>42</v>
      </c>
      <c r="B93" s="227"/>
      <c r="C93" s="227"/>
      <c r="D93" s="227"/>
      <c r="E93" s="228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07" priority="94">
      <formula>MOD(ROW(),2)=0</formula>
    </cfRule>
  </conditionalFormatting>
  <conditionalFormatting sqref="B4">
    <cfRule type="expression" dxfId="106" priority="93">
      <formula>MOD(ROW(),2)=0</formula>
    </cfRule>
  </conditionalFormatting>
  <conditionalFormatting sqref="E5:E11">
    <cfRule type="expression" dxfId="105" priority="92">
      <formula>MOD(ROW(),2)=0</formula>
    </cfRule>
  </conditionalFormatting>
  <conditionalFormatting sqref="C5:D11">
    <cfRule type="expression" dxfId="104" priority="91">
      <formula>MOD(ROW(),2)=0</formula>
    </cfRule>
  </conditionalFormatting>
  <conditionalFormatting sqref="C14:E15">
    <cfRule type="expression" dxfId="103" priority="90">
      <formula>MOD(ROW(),2)=0</formula>
    </cfRule>
  </conditionalFormatting>
  <conditionalFormatting sqref="B16:B22">
    <cfRule type="expression" dxfId="102" priority="83">
      <formula>MOD(ROW(),2)=0</formula>
    </cfRule>
  </conditionalFormatting>
  <conditionalFormatting sqref="E16:E22">
    <cfRule type="expression" dxfId="101" priority="82">
      <formula>MOD(ROW(),2)=0</formula>
    </cfRule>
  </conditionalFormatting>
  <conditionalFormatting sqref="C16:D22">
    <cfRule type="expression" dxfId="100" priority="81">
      <formula>MOD(ROW(),2)=0</formula>
    </cfRule>
  </conditionalFormatting>
  <conditionalFormatting sqref="C25:E26">
    <cfRule type="expression" dxfId="99" priority="80">
      <formula>MOD(ROW(),2)=0</formula>
    </cfRule>
  </conditionalFormatting>
  <conditionalFormatting sqref="B27:B33">
    <cfRule type="expression" dxfId="98" priority="73">
      <formula>MOD(ROW(),2)=0</formula>
    </cfRule>
  </conditionalFormatting>
  <conditionalFormatting sqref="E27:E33">
    <cfRule type="expression" dxfId="97" priority="72">
      <formula>MOD(ROW(),2)=0</formula>
    </cfRule>
  </conditionalFormatting>
  <conditionalFormatting sqref="C27:D33">
    <cfRule type="expression" dxfId="96" priority="71">
      <formula>MOD(ROW(),2)=0</formula>
    </cfRule>
  </conditionalFormatting>
  <conditionalFormatting sqref="C36:E37">
    <cfRule type="expression" dxfId="95" priority="70">
      <formula>MOD(ROW(),2)=0</formula>
    </cfRule>
  </conditionalFormatting>
  <conditionalFormatting sqref="B38:B44">
    <cfRule type="expression" dxfId="94" priority="63">
      <formula>MOD(ROW(),2)=0</formula>
    </cfRule>
  </conditionalFormatting>
  <conditionalFormatting sqref="E38:E44">
    <cfRule type="expression" dxfId="93" priority="62">
      <formula>MOD(ROW(),2)=0</formula>
    </cfRule>
  </conditionalFormatting>
  <conditionalFormatting sqref="C38:D44">
    <cfRule type="expression" dxfId="92" priority="61">
      <formula>MOD(ROW(),2)=0</formula>
    </cfRule>
  </conditionalFormatting>
  <conditionalFormatting sqref="C47:E48">
    <cfRule type="expression" dxfId="91" priority="60">
      <formula>MOD(ROW(),2)=0</formula>
    </cfRule>
  </conditionalFormatting>
  <conditionalFormatting sqref="B71:B77">
    <cfRule type="expression" dxfId="90" priority="53">
      <formula>MOD(ROW(),2)=0</formula>
    </cfRule>
  </conditionalFormatting>
  <conditionalFormatting sqref="E71:E77">
    <cfRule type="expression" dxfId="89" priority="52">
      <formula>MOD(ROW(),2)=0</formula>
    </cfRule>
  </conditionalFormatting>
  <conditionalFormatting sqref="C71:D77">
    <cfRule type="expression" dxfId="88" priority="51">
      <formula>MOD(ROW(),2)=0</formula>
    </cfRule>
  </conditionalFormatting>
  <conditionalFormatting sqref="C80:E81">
    <cfRule type="expression" dxfId="87" priority="50">
      <formula>MOD(ROW(),2)=0</formula>
    </cfRule>
  </conditionalFormatting>
  <conditionalFormatting sqref="B49:B55">
    <cfRule type="expression" dxfId="86" priority="22">
      <formula>MOD(ROW(),2)=0</formula>
    </cfRule>
  </conditionalFormatting>
  <conditionalFormatting sqref="E49:E55">
    <cfRule type="expression" dxfId="85" priority="21">
      <formula>MOD(ROW(),2)=0</formula>
    </cfRule>
  </conditionalFormatting>
  <conditionalFormatting sqref="C49:D55">
    <cfRule type="expression" dxfId="84" priority="20">
      <formula>MOD(ROW(),2)=0</formula>
    </cfRule>
  </conditionalFormatting>
  <conditionalFormatting sqref="C58:E59">
    <cfRule type="expression" dxfId="83" priority="19">
      <formula>MOD(ROW(),2)=0</formula>
    </cfRule>
  </conditionalFormatting>
  <conditionalFormatting sqref="C4:E4">
    <cfRule type="expression" dxfId="82" priority="9">
      <formula>MOD(ROW(),2)=0</formula>
    </cfRule>
  </conditionalFormatting>
  <conditionalFormatting sqref="B82:B88">
    <cfRule type="expression" dxfId="81" priority="8">
      <formula>MOD(ROW(),2)=0</formula>
    </cfRule>
  </conditionalFormatting>
  <conditionalFormatting sqref="E82:E88">
    <cfRule type="expression" dxfId="80" priority="7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01" customWidth="1"/>
    <col min="5" max="5" width="15.7109375" style="13" customWidth="1"/>
    <col min="6" max="14" width="8" customWidth="1"/>
  </cols>
  <sheetData>
    <row r="1" spans="1:5" ht="15" customHeight="1" x14ac:dyDescent="0.25">
      <c r="A1" s="239" t="s">
        <v>39</v>
      </c>
      <c r="B1" s="218" t="s">
        <v>53</v>
      </c>
      <c r="C1" s="198" t="s">
        <v>85</v>
      </c>
      <c r="D1" s="199"/>
      <c r="E1" s="200"/>
    </row>
    <row r="2" spans="1:5" x14ac:dyDescent="0.25">
      <c r="A2" s="240"/>
      <c r="B2" s="219"/>
      <c r="C2" s="201"/>
      <c r="D2" s="202"/>
      <c r="E2" s="203"/>
    </row>
    <row r="3" spans="1:5" ht="15" customHeight="1" thickBot="1" x14ac:dyDescent="0.3">
      <c r="A3" s="240"/>
      <c r="B3" s="220"/>
      <c r="C3" s="242"/>
      <c r="D3" s="150"/>
      <c r="E3" s="151"/>
    </row>
    <row r="4" spans="1:5" ht="15.75" customHeight="1" thickBot="1" x14ac:dyDescent="0.3">
      <c r="A4" s="241"/>
      <c r="B4" s="79" t="s">
        <v>0</v>
      </c>
      <c r="C4" s="107" t="s">
        <v>76</v>
      </c>
      <c r="D4" s="106" t="s">
        <v>54</v>
      </c>
      <c r="E4" s="80" t="s">
        <v>75</v>
      </c>
    </row>
    <row r="5" spans="1:5" x14ac:dyDescent="0.25">
      <c r="A5" s="236" t="s">
        <v>40</v>
      </c>
      <c r="B5" s="63" t="s">
        <v>4</v>
      </c>
      <c r="C5" s="81" t="s">
        <v>79</v>
      </c>
      <c r="D5" s="20" t="s">
        <v>79</v>
      </c>
      <c r="E5" s="21" t="s">
        <v>41</v>
      </c>
    </row>
    <row r="6" spans="1:5" x14ac:dyDescent="0.25">
      <c r="A6" s="237"/>
      <c r="B6" s="64" t="s">
        <v>5</v>
      </c>
      <c r="C6" s="89">
        <v>112</v>
      </c>
      <c r="D6" s="90">
        <v>113</v>
      </c>
      <c r="E6" s="22">
        <f t="shared" ref="E6" si="0">C6/D6</f>
        <v>0.99115044247787609</v>
      </c>
    </row>
    <row r="7" spans="1:5" x14ac:dyDescent="0.25">
      <c r="A7" s="237"/>
      <c r="B7" s="64" t="s">
        <v>6</v>
      </c>
      <c r="C7" s="89" t="s">
        <v>79</v>
      </c>
      <c r="D7" s="90" t="s">
        <v>79</v>
      </c>
      <c r="E7" s="22" t="s">
        <v>41</v>
      </c>
    </row>
    <row r="8" spans="1:5" x14ac:dyDescent="0.25">
      <c r="A8" s="237"/>
      <c r="B8" s="64" t="s">
        <v>7</v>
      </c>
      <c r="C8" s="89"/>
      <c r="D8" s="90"/>
      <c r="E8" s="22"/>
    </row>
    <row r="9" spans="1:5" x14ac:dyDescent="0.25">
      <c r="A9" s="237"/>
      <c r="B9" s="64" t="s">
        <v>8</v>
      </c>
      <c r="C9" s="89" t="s">
        <v>79</v>
      </c>
      <c r="D9" s="90" t="s">
        <v>79</v>
      </c>
      <c r="E9" s="22" t="s">
        <v>41</v>
      </c>
    </row>
    <row r="10" spans="1:5" x14ac:dyDescent="0.25">
      <c r="A10" s="237"/>
      <c r="B10" s="64" t="s">
        <v>9</v>
      </c>
      <c r="C10" s="89"/>
      <c r="D10" s="90"/>
      <c r="E10" s="22"/>
    </row>
    <row r="11" spans="1:5" x14ac:dyDescent="0.25">
      <c r="A11" s="237"/>
      <c r="B11" s="64" t="s">
        <v>10</v>
      </c>
      <c r="C11" s="89"/>
      <c r="D11" s="90"/>
      <c r="E11" s="22"/>
    </row>
    <row r="12" spans="1:5" x14ac:dyDescent="0.25">
      <c r="A12" s="237"/>
      <c r="B12" s="65" t="s">
        <v>20</v>
      </c>
      <c r="C12" s="18">
        <f>C$78</f>
        <v>661</v>
      </c>
      <c r="D12" s="16">
        <f>D$78</f>
        <v>681</v>
      </c>
      <c r="E12" s="23">
        <f>E$78</f>
        <v>0.97063142437591776</v>
      </c>
    </row>
    <row r="13" spans="1:5" x14ac:dyDescent="0.25">
      <c r="A13" s="237"/>
      <c r="B13" s="66" t="s">
        <v>11</v>
      </c>
      <c r="C13" s="19">
        <f>C$188</f>
        <v>884</v>
      </c>
      <c r="D13" s="17">
        <f>D$188</f>
        <v>906</v>
      </c>
      <c r="E13" s="24">
        <f>E$188</f>
        <v>0.97571743929359822</v>
      </c>
    </row>
    <row r="14" spans="1:5" x14ac:dyDescent="0.25">
      <c r="A14" s="237"/>
      <c r="B14" s="67" t="s">
        <v>15</v>
      </c>
      <c r="C14" s="89" t="s">
        <v>41</v>
      </c>
      <c r="D14" s="90" t="s">
        <v>41</v>
      </c>
      <c r="E14" s="25" t="s">
        <v>41</v>
      </c>
    </row>
    <row r="15" spans="1:5" ht="15.75" thickBot="1" x14ac:dyDescent="0.3">
      <c r="A15" s="238"/>
      <c r="B15" s="68" t="s">
        <v>16</v>
      </c>
      <c r="C15" s="14" t="s">
        <v>41</v>
      </c>
      <c r="D15" s="15" t="s">
        <v>41</v>
      </c>
      <c r="E15" s="26" t="s">
        <v>41</v>
      </c>
    </row>
    <row r="16" spans="1:5" x14ac:dyDescent="0.25">
      <c r="A16" s="249">
        <v>1</v>
      </c>
      <c r="B16" s="69" t="s">
        <v>4</v>
      </c>
      <c r="C16" s="81" t="s">
        <v>79</v>
      </c>
      <c r="D16" s="20" t="s">
        <v>79</v>
      </c>
      <c r="E16" s="21" t="s">
        <v>41</v>
      </c>
    </row>
    <row r="17" spans="1:5" x14ac:dyDescent="0.25">
      <c r="A17" s="250"/>
      <c r="B17" s="54" t="s">
        <v>5</v>
      </c>
      <c r="C17" s="89">
        <v>126</v>
      </c>
      <c r="D17" s="90">
        <v>126</v>
      </c>
      <c r="E17" s="22">
        <f t="shared" ref="E17" si="1">C17/D17</f>
        <v>1</v>
      </c>
    </row>
    <row r="18" spans="1:5" x14ac:dyDescent="0.25">
      <c r="A18" s="250"/>
      <c r="B18" s="54" t="s">
        <v>6</v>
      </c>
      <c r="C18" s="89" t="s">
        <v>79</v>
      </c>
      <c r="D18" s="90" t="s">
        <v>79</v>
      </c>
      <c r="E18" s="22" t="s">
        <v>41</v>
      </c>
    </row>
    <row r="19" spans="1:5" x14ac:dyDescent="0.25">
      <c r="A19" s="250"/>
      <c r="B19" s="54" t="s">
        <v>7</v>
      </c>
      <c r="C19" s="89" t="s">
        <v>79</v>
      </c>
      <c r="D19" s="90" t="s">
        <v>79</v>
      </c>
      <c r="E19" s="22" t="s">
        <v>41</v>
      </c>
    </row>
    <row r="20" spans="1:5" x14ac:dyDescent="0.25">
      <c r="A20" s="250"/>
      <c r="B20" s="54" t="s">
        <v>8</v>
      </c>
      <c r="C20" s="89" t="s">
        <v>79</v>
      </c>
      <c r="D20" s="90" t="s">
        <v>79</v>
      </c>
      <c r="E20" s="22" t="s">
        <v>41</v>
      </c>
    </row>
    <row r="21" spans="1:5" x14ac:dyDescent="0.25">
      <c r="A21" s="250"/>
      <c r="B21" s="54" t="s">
        <v>9</v>
      </c>
      <c r="C21" s="89"/>
      <c r="D21" s="90"/>
      <c r="E21" s="22"/>
    </row>
    <row r="22" spans="1:5" x14ac:dyDescent="0.25">
      <c r="A22" s="250"/>
      <c r="B22" s="54" t="s">
        <v>10</v>
      </c>
      <c r="C22" s="89"/>
      <c r="D22" s="90"/>
      <c r="E22" s="22"/>
    </row>
    <row r="23" spans="1:5" x14ac:dyDescent="0.25">
      <c r="A23" s="250"/>
      <c r="B23" s="70" t="s">
        <v>20</v>
      </c>
      <c r="C23" s="18">
        <f>C$78</f>
        <v>661</v>
      </c>
      <c r="D23" s="16">
        <f>D$78</f>
        <v>681</v>
      </c>
      <c r="E23" s="23">
        <f>E$78</f>
        <v>0.97063142437591776</v>
      </c>
    </row>
    <row r="24" spans="1:5" x14ac:dyDescent="0.25">
      <c r="A24" s="250"/>
      <c r="B24" s="71" t="s">
        <v>11</v>
      </c>
      <c r="C24" s="19">
        <f>C$188</f>
        <v>884</v>
      </c>
      <c r="D24" s="17">
        <f>D$188</f>
        <v>906</v>
      </c>
      <c r="E24" s="24">
        <f>E$188</f>
        <v>0.97571743929359822</v>
      </c>
    </row>
    <row r="25" spans="1:5" x14ac:dyDescent="0.25">
      <c r="A25" s="250"/>
      <c r="B25" s="72" t="s">
        <v>15</v>
      </c>
      <c r="C25" s="89" t="s">
        <v>41</v>
      </c>
      <c r="D25" s="90" t="s">
        <v>41</v>
      </c>
      <c r="E25" s="25" t="s">
        <v>41</v>
      </c>
    </row>
    <row r="26" spans="1:5" ht="15.75" thickBot="1" x14ac:dyDescent="0.3">
      <c r="A26" s="251"/>
      <c r="B26" s="73" t="s">
        <v>16</v>
      </c>
      <c r="C26" s="14" t="s">
        <v>41</v>
      </c>
      <c r="D26" s="15" t="s">
        <v>41</v>
      </c>
      <c r="E26" s="26" t="s">
        <v>41</v>
      </c>
    </row>
    <row r="27" spans="1:5" x14ac:dyDescent="0.25">
      <c r="A27" s="236">
        <v>2</v>
      </c>
      <c r="B27" s="69" t="s">
        <v>4</v>
      </c>
      <c r="C27" s="81" t="s">
        <v>79</v>
      </c>
      <c r="D27" s="20" t="s">
        <v>79</v>
      </c>
      <c r="E27" s="21" t="s">
        <v>41</v>
      </c>
    </row>
    <row r="28" spans="1:5" x14ac:dyDescent="0.25">
      <c r="A28" s="237"/>
      <c r="B28" s="54" t="s">
        <v>5</v>
      </c>
      <c r="C28" s="89">
        <v>97</v>
      </c>
      <c r="D28" s="90">
        <v>98</v>
      </c>
      <c r="E28" s="22">
        <f t="shared" ref="E28" si="2">C28/D28</f>
        <v>0.98979591836734693</v>
      </c>
    </row>
    <row r="29" spans="1:5" x14ac:dyDescent="0.25">
      <c r="A29" s="237"/>
      <c r="B29" s="54" t="s">
        <v>6</v>
      </c>
      <c r="C29" s="89" t="s">
        <v>79</v>
      </c>
      <c r="D29" s="90" t="s">
        <v>79</v>
      </c>
      <c r="E29" s="22" t="s">
        <v>41</v>
      </c>
    </row>
    <row r="30" spans="1:5" x14ac:dyDescent="0.25">
      <c r="A30" s="237"/>
      <c r="B30" s="54" t="s">
        <v>7</v>
      </c>
      <c r="C30" s="89"/>
      <c r="D30" s="90"/>
      <c r="E30" s="22"/>
    </row>
    <row r="31" spans="1:5" x14ac:dyDescent="0.25">
      <c r="A31" s="237"/>
      <c r="B31" s="54" t="s">
        <v>8</v>
      </c>
      <c r="C31" s="89" t="s">
        <v>79</v>
      </c>
      <c r="D31" s="90" t="s">
        <v>79</v>
      </c>
      <c r="E31" s="22" t="s">
        <v>41</v>
      </c>
    </row>
    <row r="32" spans="1:5" x14ac:dyDescent="0.25">
      <c r="A32" s="237"/>
      <c r="B32" s="54" t="s">
        <v>9</v>
      </c>
      <c r="C32" s="89"/>
      <c r="D32" s="90"/>
      <c r="E32" s="22"/>
    </row>
    <row r="33" spans="1:5" x14ac:dyDescent="0.25">
      <c r="A33" s="237"/>
      <c r="B33" s="54" t="s">
        <v>10</v>
      </c>
      <c r="C33" s="89"/>
      <c r="D33" s="90"/>
      <c r="E33" s="22"/>
    </row>
    <row r="34" spans="1:5" x14ac:dyDescent="0.25">
      <c r="A34" s="237"/>
      <c r="B34" s="70" t="s">
        <v>20</v>
      </c>
      <c r="C34" s="18">
        <f>C$78</f>
        <v>661</v>
      </c>
      <c r="D34" s="16">
        <f>D$78</f>
        <v>681</v>
      </c>
      <c r="E34" s="23">
        <f>E$78</f>
        <v>0.97063142437591776</v>
      </c>
    </row>
    <row r="35" spans="1:5" x14ac:dyDescent="0.25">
      <c r="A35" s="237"/>
      <c r="B35" s="71" t="s">
        <v>11</v>
      </c>
      <c r="C35" s="19">
        <f>C$188</f>
        <v>884</v>
      </c>
      <c r="D35" s="17">
        <f>D$188</f>
        <v>906</v>
      </c>
      <c r="E35" s="24">
        <f>E$188</f>
        <v>0.97571743929359822</v>
      </c>
    </row>
    <row r="36" spans="1:5" x14ac:dyDescent="0.25">
      <c r="A36" s="237"/>
      <c r="B36" s="72" t="s">
        <v>15</v>
      </c>
      <c r="C36" s="89" t="s">
        <v>41</v>
      </c>
      <c r="D36" s="90" t="s">
        <v>41</v>
      </c>
      <c r="E36" s="25" t="s">
        <v>41</v>
      </c>
    </row>
    <row r="37" spans="1:5" ht="15.75" thickBot="1" x14ac:dyDescent="0.3">
      <c r="A37" s="238"/>
      <c r="B37" s="73" t="s">
        <v>16</v>
      </c>
      <c r="C37" s="14" t="s">
        <v>41</v>
      </c>
      <c r="D37" s="15" t="s">
        <v>41</v>
      </c>
      <c r="E37" s="26" t="s">
        <v>41</v>
      </c>
    </row>
    <row r="38" spans="1:5" x14ac:dyDescent="0.25">
      <c r="A38" s="249">
        <v>3</v>
      </c>
      <c r="B38" s="69" t="s">
        <v>4</v>
      </c>
      <c r="C38" s="81" t="s">
        <v>79</v>
      </c>
      <c r="D38" s="20" t="s">
        <v>79</v>
      </c>
      <c r="E38" s="21" t="s">
        <v>41</v>
      </c>
    </row>
    <row r="39" spans="1:5" x14ac:dyDescent="0.25">
      <c r="A39" s="250"/>
      <c r="B39" s="54" t="s">
        <v>5</v>
      </c>
      <c r="C39" s="89">
        <v>97</v>
      </c>
      <c r="D39" s="90">
        <v>102</v>
      </c>
      <c r="E39" s="22">
        <f t="shared" ref="E39:E40" si="3">C39/D39</f>
        <v>0.9509803921568627</v>
      </c>
    </row>
    <row r="40" spans="1:5" x14ac:dyDescent="0.25">
      <c r="A40" s="250"/>
      <c r="B40" s="54" t="s">
        <v>6</v>
      </c>
      <c r="C40" s="89">
        <v>11</v>
      </c>
      <c r="D40" s="90">
        <v>11</v>
      </c>
      <c r="E40" s="22">
        <f t="shared" si="3"/>
        <v>1</v>
      </c>
    </row>
    <row r="41" spans="1:5" x14ac:dyDescent="0.25">
      <c r="A41" s="250"/>
      <c r="B41" s="54" t="s">
        <v>7</v>
      </c>
      <c r="C41" s="89"/>
      <c r="D41" s="90"/>
      <c r="E41" s="22"/>
    </row>
    <row r="42" spans="1:5" x14ac:dyDescent="0.25">
      <c r="A42" s="250"/>
      <c r="B42" s="54" t="s">
        <v>8</v>
      </c>
      <c r="C42" s="89" t="s">
        <v>79</v>
      </c>
      <c r="D42" s="90" t="s">
        <v>79</v>
      </c>
      <c r="E42" s="22" t="s">
        <v>41</v>
      </c>
    </row>
    <row r="43" spans="1:5" x14ac:dyDescent="0.25">
      <c r="A43" s="250"/>
      <c r="B43" s="54" t="s">
        <v>9</v>
      </c>
      <c r="C43" s="89"/>
      <c r="D43" s="90"/>
      <c r="E43" s="22"/>
    </row>
    <row r="44" spans="1:5" x14ac:dyDescent="0.25">
      <c r="A44" s="250"/>
      <c r="B44" s="54" t="s">
        <v>10</v>
      </c>
      <c r="C44" s="89"/>
      <c r="D44" s="90"/>
      <c r="E44" s="22"/>
    </row>
    <row r="45" spans="1:5" x14ac:dyDescent="0.25">
      <c r="A45" s="250"/>
      <c r="B45" s="70" t="s">
        <v>20</v>
      </c>
      <c r="C45" s="18">
        <f>C$78</f>
        <v>661</v>
      </c>
      <c r="D45" s="16">
        <f>D$78</f>
        <v>681</v>
      </c>
      <c r="E45" s="23">
        <f>E$78</f>
        <v>0.97063142437591776</v>
      </c>
    </row>
    <row r="46" spans="1:5" x14ac:dyDescent="0.25">
      <c r="A46" s="250"/>
      <c r="B46" s="71" t="s">
        <v>11</v>
      </c>
      <c r="C46" s="19">
        <f>C$188</f>
        <v>884</v>
      </c>
      <c r="D46" s="17">
        <f>D$188</f>
        <v>906</v>
      </c>
      <c r="E46" s="24">
        <f>E$188</f>
        <v>0.97571743929359822</v>
      </c>
    </row>
    <row r="47" spans="1:5" x14ac:dyDescent="0.25">
      <c r="A47" s="250"/>
      <c r="B47" s="72" t="s">
        <v>15</v>
      </c>
      <c r="C47" s="89" t="s">
        <v>41</v>
      </c>
      <c r="D47" s="90" t="s">
        <v>41</v>
      </c>
      <c r="E47" s="25" t="s">
        <v>41</v>
      </c>
    </row>
    <row r="48" spans="1:5" ht="15.75" thickBot="1" x14ac:dyDescent="0.3">
      <c r="A48" s="251"/>
      <c r="B48" s="73" t="s">
        <v>16</v>
      </c>
      <c r="C48" s="14" t="s">
        <v>41</v>
      </c>
      <c r="D48" s="15" t="s">
        <v>41</v>
      </c>
      <c r="E48" s="26" t="s">
        <v>41</v>
      </c>
    </row>
    <row r="49" spans="1:5" x14ac:dyDescent="0.25">
      <c r="A49" s="246">
        <v>4</v>
      </c>
      <c r="B49" s="69" t="s">
        <v>4</v>
      </c>
      <c r="C49" s="81" t="s">
        <v>79</v>
      </c>
      <c r="D49" s="20" t="s">
        <v>79</v>
      </c>
      <c r="E49" s="21" t="s">
        <v>41</v>
      </c>
    </row>
    <row r="50" spans="1:5" x14ac:dyDescent="0.25">
      <c r="A50" s="247"/>
      <c r="B50" s="54" t="s">
        <v>5</v>
      </c>
      <c r="C50" s="89">
        <v>81</v>
      </c>
      <c r="D50" s="90">
        <v>89</v>
      </c>
      <c r="E50" s="22">
        <f t="shared" ref="E50" si="4">C50/D50</f>
        <v>0.9101123595505618</v>
      </c>
    </row>
    <row r="51" spans="1:5" x14ac:dyDescent="0.25">
      <c r="A51" s="247"/>
      <c r="B51" s="54" t="s">
        <v>6</v>
      </c>
      <c r="C51" s="89" t="s">
        <v>79</v>
      </c>
      <c r="D51" s="90" t="s">
        <v>79</v>
      </c>
      <c r="E51" s="22" t="s">
        <v>41</v>
      </c>
    </row>
    <row r="52" spans="1:5" x14ac:dyDescent="0.25">
      <c r="A52" s="247"/>
      <c r="B52" s="54" t="s">
        <v>7</v>
      </c>
      <c r="C52" s="89"/>
      <c r="D52" s="90"/>
      <c r="E52" s="22"/>
    </row>
    <row r="53" spans="1:5" x14ac:dyDescent="0.25">
      <c r="A53" s="247"/>
      <c r="B53" s="54" t="s">
        <v>8</v>
      </c>
      <c r="C53" s="89" t="s">
        <v>79</v>
      </c>
      <c r="D53" s="90" t="s">
        <v>79</v>
      </c>
      <c r="E53" s="22" t="s">
        <v>41</v>
      </c>
    </row>
    <row r="54" spans="1:5" x14ac:dyDescent="0.25">
      <c r="A54" s="247"/>
      <c r="B54" s="54" t="s">
        <v>9</v>
      </c>
      <c r="C54" s="89"/>
      <c r="D54" s="90"/>
      <c r="E54" s="22"/>
    </row>
    <row r="55" spans="1:5" x14ac:dyDescent="0.25">
      <c r="A55" s="247"/>
      <c r="B55" s="54" t="s">
        <v>10</v>
      </c>
      <c r="C55" s="89"/>
      <c r="D55" s="90"/>
      <c r="E55" s="22"/>
    </row>
    <row r="56" spans="1:5" x14ac:dyDescent="0.25">
      <c r="A56" s="247"/>
      <c r="B56" s="70" t="s">
        <v>20</v>
      </c>
      <c r="C56" s="18">
        <f>C$78</f>
        <v>661</v>
      </c>
      <c r="D56" s="16">
        <f>D$78</f>
        <v>681</v>
      </c>
      <c r="E56" s="23">
        <f>E$78</f>
        <v>0.97063142437591776</v>
      </c>
    </row>
    <row r="57" spans="1:5" x14ac:dyDescent="0.25">
      <c r="A57" s="247"/>
      <c r="B57" s="71" t="s">
        <v>11</v>
      </c>
      <c r="C57" s="19">
        <f>C$188</f>
        <v>884</v>
      </c>
      <c r="D57" s="17">
        <f>D$188</f>
        <v>906</v>
      </c>
      <c r="E57" s="24">
        <f>E$188</f>
        <v>0.97571743929359822</v>
      </c>
    </row>
    <row r="58" spans="1:5" x14ac:dyDescent="0.25">
      <c r="A58" s="247"/>
      <c r="B58" s="72" t="s">
        <v>15</v>
      </c>
      <c r="C58" s="89" t="s">
        <v>41</v>
      </c>
      <c r="D58" s="90" t="s">
        <v>41</v>
      </c>
      <c r="E58" s="25" t="s">
        <v>41</v>
      </c>
    </row>
    <row r="59" spans="1:5" ht="15.75" thickBot="1" x14ac:dyDescent="0.3">
      <c r="A59" s="248"/>
      <c r="B59" s="73" t="s">
        <v>16</v>
      </c>
      <c r="C59" s="14" t="s">
        <v>41</v>
      </c>
      <c r="D59" s="15" t="s">
        <v>41</v>
      </c>
      <c r="E59" s="26" t="s">
        <v>41</v>
      </c>
    </row>
    <row r="60" spans="1:5" x14ac:dyDescent="0.25">
      <c r="A60" s="243">
        <v>5</v>
      </c>
      <c r="B60" s="69" t="s">
        <v>4</v>
      </c>
      <c r="C60" s="81" t="s">
        <v>79</v>
      </c>
      <c r="D60" s="20" t="s">
        <v>79</v>
      </c>
      <c r="E60" s="21" t="s">
        <v>41</v>
      </c>
    </row>
    <row r="61" spans="1:5" x14ac:dyDescent="0.25">
      <c r="A61" s="244"/>
      <c r="B61" s="54" t="s">
        <v>5</v>
      </c>
      <c r="C61" s="89">
        <v>47</v>
      </c>
      <c r="D61" s="90">
        <v>49</v>
      </c>
      <c r="E61" s="22">
        <f t="shared" ref="E61" si="5">C61/D61</f>
        <v>0.95918367346938771</v>
      </c>
    </row>
    <row r="62" spans="1:5" x14ac:dyDescent="0.25">
      <c r="A62" s="244"/>
      <c r="B62" s="54" t="s">
        <v>6</v>
      </c>
      <c r="C62" s="89" t="s">
        <v>79</v>
      </c>
      <c r="D62" s="90" t="s">
        <v>79</v>
      </c>
      <c r="E62" s="22" t="s">
        <v>41</v>
      </c>
    </row>
    <row r="63" spans="1:5" x14ac:dyDescent="0.25">
      <c r="A63" s="244"/>
      <c r="B63" s="54" t="s">
        <v>7</v>
      </c>
      <c r="C63" s="89"/>
      <c r="D63" s="90"/>
      <c r="E63" s="22"/>
    </row>
    <row r="64" spans="1:5" x14ac:dyDescent="0.25">
      <c r="A64" s="244"/>
      <c r="B64" s="54" t="s">
        <v>8</v>
      </c>
      <c r="C64" s="89" t="s">
        <v>79</v>
      </c>
      <c r="D64" s="90" t="s">
        <v>79</v>
      </c>
      <c r="E64" s="22" t="s">
        <v>41</v>
      </c>
    </row>
    <row r="65" spans="1:5" x14ac:dyDescent="0.25">
      <c r="A65" s="244"/>
      <c r="B65" s="54" t="s">
        <v>9</v>
      </c>
      <c r="C65" s="89"/>
      <c r="D65" s="90"/>
      <c r="E65" s="22"/>
    </row>
    <row r="66" spans="1:5" x14ac:dyDescent="0.25">
      <c r="A66" s="244"/>
      <c r="B66" s="54" t="s">
        <v>10</v>
      </c>
      <c r="C66" s="89"/>
      <c r="D66" s="90"/>
      <c r="E66" s="22"/>
    </row>
    <row r="67" spans="1:5" x14ac:dyDescent="0.25">
      <c r="A67" s="244"/>
      <c r="B67" s="70" t="s">
        <v>20</v>
      </c>
      <c r="C67" s="18">
        <f>C$78</f>
        <v>661</v>
      </c>
      <c r="D67" s="16">
        <f>D$78</f>
        <v>681</v>
      </c>
      <c r="E67" s="23">
        <f>E$78</f>
        <v>0.97063142437591776</v>
      </c>
    </row>
    <row r="68" spans="1:5" x14ac:dyDescent="0.25">
      <c r="A68" s="244"/>
      <c r="B68" s="71" t="s">
        <v>11</v>
      </c>
      <c r="C68" s="19">
        <f>C$188</f>
        <v>884</v>
      </c>
      <c r="D68" s="17">
        <f>D$188</f>
        <v>906</v>
      </c>
      <c r="E68" s="24">
        <f>E$188</f>
        <v>0.97571743929359822</v>
      </c>
    </row>
    <row r="69" spans="1:5" x14ac:dyDescent="0.25">
      <c r="A69" s="244"/>
      <c r="B69" s="72" t="s">
        <v>15</v>
      </c>
      <c r="C69" s="89" t="s">
        <v>41</v>
      </c>
      <c r="D69" s="90" t="s">
        <v>41</v>
      </c>
      <c r="E69" s="25" t="s">
        <v>41</v>
      </c>
    </row>
    <row r="70" spans="1:5" ht="15.75" thickBot="1" x14ac:dyDescent="0.3">
      <c r="A70" s="245"/>
      <c r="B70" s="73" t="s">
        <v>16</v>
      </c>
      <c r="C70" s="14" t="s">
        <v>41</v>
      </c>
      <c r="D70" s="15" t="s">
        <v>41</v>
      </c>
      <c r="E70" s="26" t="s">
        <v>41</v>
      </c>
    </row>
    <row r="71" spans="1:5" x14ac:dyDescent="0.25">
      <c r="A71" s="224" t="s">
        <v>32</v>
      </c>
      <c r="B71" s="69" t="s">
        <v>4</v>
      </c>
      <c r="C71" s="81">
        <f>'80%+ LRE by Elementary School'!C192</f>
        <v>21</v>
      </c>
      <c r="D71" s="20">
        <f>'80%+ LRE by Elementary School'!D192</f>
        <v>23</v>
      </c>
      <c r="E71" s="21">
        <f>'80%+ LRE by Elementary School'!E192</f>
        <v>0.91304347826086951</v>
      </c>
    </row>
    <row r="72" spans="1:5" x14ac:dyDescent="0.25">
      <c r="A72" s="213"/>
      <c r="B72" s="54" t="s">
        <v>5</v>
      </c>
      <c r="C72" s="89">
        <f>'80%+ LRE by Elementary School'!C193</f>
        <v>560</v>
      </c>
      <c r="D72" s="90">
        <f>'80%+ LRE by Elementary School'!D193</f>
        <v>577</v>
      </c>
      <c r="E72" s="22">
        <f>'80%+ LRE by Elementary School'!E193</f>
        <v>0.97053726169844023</v>
      </c>
    </row>
    <row r="73" spans="1:5" x14ac:dyDescent="0.25">
      <c r="A73" s="213"/>
      <c r="B73" s="54" t="s">
        <v>6</v>
      </c>
      <c r="C73" s="89">
        <f>'80%+ LRE by Elementary School'!C194</f>
        <v>40</v>
      </c>
      <c r="D73" s="90">
        <f>'80%+ LRE by Elementary School'!D194</f>
        <v>41</v>
      </c>
      <c r="E73" s="22">
        <f>'80%+ LRE by Elementary School'!E194</f>
        <v>0.97560975609756095</v>
      </c>
    </row>
    <row r="74" spans="1:5" x14ac:dyDescent="0.25">
      <c r="A74" s="213"/>
      <c r="B74" s="54" t="s">
        <v>7</v>
      </c>
      <c r="C74" s="89" t="str">
        <f>'80%+ LRE by Elementary School'!C195</f>
        <v>&lt;10</v>
      </c>
      <c r="D74" s="90" t="str">
        <f>'80%+ LRE by Elementary School'!D195</f>
        <v>&lt;10</v>
      </c>
      <c r="E74" s="22" t="str">
        <f>'80%+ LRE by Elementary School'!E195</f>
        <v>**</v>
      </c>
    </row>
    <row r="75" spans="1:5" x14ac:dyDescent="0.25">
      <c r="A75" s="213"/>
      <c r="B75" s="54" t="s">
        <v>8</v>
      </c>
      <c r="C75" s="89">
        <f>'80%+ LRE by Elementary School'!C196</f>
        <v>36</v>
      </c>
      <c r="D75" s="90">
        <f>'80%+ LRE by Elementary School'!D196</f>
        <v>36</v>
      </c>
      <c r="E75" s="22">
        <f>'80%+ LRE by Elementary School'!E196</f>
        <v>1</v>
      </c>
    </row>
    <row r="76" spans="1:5" x14ac:dyDescent="0.25">
      <c r="A76" s="213"/>
      <c r="B76" s="54" t="s">
        <v>9</v>
      </c>
      <c r="C76" s="89"/>
      <c r="D76" s="90" t="str">
        <f>'80%+ LRE by Elementary School'!D197</f>
        <v>&lt;10</v>
      </c>
      <c r="E76" s="22"/>
    </row>
    <row r="77" spans="1:5" x14ac:dyDescent="0.25">
      <c r="A77" s="213"/>
      <c r="B77" s="54" t="s">
        <v>10</v>
      </c>
      <c r="C77" s="89"/>
      <c r="D77" s="90"/>
      <c r="E77" s="22"/>
    </row>
    <row r="78" spans="1:5" x14ac:dyDescent="0.25">
      <c r="A78" s="213"/>
      <c r="B78" s="70" t="s">
        <v>20</v>
      </c>
      <c r="C78" s="18">
        <f>'80%+ LRE by Elementary School'!C199</f>
        <v>661</v>
      </c>
      <c r="D78" s="16">
        <f>'80%+ LRE by Elementary School'!D199</f>
        <v>681</v>
      </c>
      <c r="E78" s="23">
        <f>'80%+ LRE by Elementary School'!E199</f>
        <v>0.97063142437591776</v>
      </c>
    </row>
    <row r="79" spans="1:5" x14ac:dyDescent="0.25">
      <c r="A79" s="213"/>
      <c r="B79" s="71" t="s">
        <v>11</v>
      </c>
      <c r="C79" s="19">
        <f>'80%+ LRE by Elementary School'!C200</f>
        <v>884</v>
      </c>
      <c r="D79" s="17">
        <f>'80%+ LRE by Elementary School'!D200</f>
        <v>906</v>
      </c>
      <c r="E79" s="24">
        <f>'80%+ LRE by Elementary School'!E200</f>
        <v>0.97571743929359822</v>
      </c>
    </row>
    <row r="80" spans="1:5" x14ac:dyDescent="0.25">
      <c r="A80" s="213"/>
      <c r="B80" s="72" t="s">
        <v>15</v>
      </c>
      <c r="C80" s="89">
        <f>'80%+ LRE by Elementary School'!C201</f>
        <v>-19</v>
      </c>
      <c r="D80" s="90">
        <f>'80%+ LRE by Elementary School'!D201</f>
        <v>-18</v>
      </c>
      <c r="E80" s="25">
        <f>'80%+ LRE by Elementary School'!E201</f>
        <v>-6.2566277836691442E-2</v>
      </c>
    </row>
    <row r="81" spans="1:5" ht="15.75" thickBot="1" x14ac:dyDescent="0.3">
      <c r="A81" s="214"/>
      <c r="B81" s="73" t="s">
        <v>16</v>
      </c>
      <c r="C81" s="14">
        <f>'80%+ LRE by Elementary School'!C202</f>
        <v>-539</v>
      </c>
      <c r="D81" s="15">
        <f>'80%+ LRE by Elementary School'!D202</f>
        <v>-554</v>
      </c>
      <c r="E81" s="26">
        <f>'80%+ LRE by Elementary School'!E202</f>
        <v>-5.7493783437570722E-2</v>
      </c>
    </row>
    <row r="82" spans="1:5" x14ac:dyDescent="0.25">
      <c r="A82" s="243">
        <v>6</v>
      </c>
      <c r="B82" s="69" t="s">
        <v>4</v>
      </c>
      <c r="C82" s="81" t="s">
        <v>79</v>
      </c>
      <c r="D82" s="20" t="s">
        <v>79</v>
      </c>
      <c r="E82" s="21" t="s">
        <v>41</v>
      </c>
    </row>
    <row r="83" spans="1:5" x14ac:dyDescent="0.25">
      <c r="A83" s="244"/>
      <c r="B83" s="54" t="s">
        <v>5</v>
      </c>
      <c r="C83" s="89">
        <v>25</v>
      </c>
      <c r="D83" s="90">
        <v>26</v>
      </c>
      <c r="E83" s="22">
        <f t="shared" ref="E83" si="6">C83/D83</f>
        <v>0.96153846153846156</v>
      </c>
    </row>
    <row r="84" spans="1:5" x14ac:dyDescent="0.25">
      <c r="A84" s="244"/>
      <c r="B84" s="54" t="s">
        <v>6</v>
      </c>
      <c r="C84" s="89" t="s">
        <v>79</v>
      </c>
      <c r="D84" s="90" t="s">
        <v>79</v>
      </c>
      <c r="E84" s="22" t="s">
        <v>41</v>
      </c>
    </row>
    <row r="85" spans="1:5" x14ac:dyDescent="0.25">
      <c r="A85" s="244"/>
      <c r="B85" s="54" t="s">
        <v>7</v>
      </c>
      <c r="C85" s="89" t="s">
        <v>79</v>
      </c>
      <c r="D85" s="90" t="s">
        <v>79</v>
      </c>
      <c r="E85" s="22" t="s">
        <v>41</v>
      </c>
    </row>
    <row r="86" spans="1:5" x14ac:dyDescent="0.25">
      <c r="A86" s="244"/>
      <c r="B86" s="54" t="s">
        <v>8</v>
      </c>
      <c r="C86" s="89" t="s">
        <v>79</v>
      </c>
      <c r="D86" s="90" t="s">
        <v>79</v>
      </c>
      <c r="E86" s="22" t="s">
        <v>41</v>
      </c>
    </row>
    <row r="87" spans="1:5" x14ac:dyDescent="0.25">
      <c r="A87" s="244"/>
      <c r="B87" s="54" t="s">
        <v>9</v>
      </c>
      <c r="C87" s="89"/>
      <c r="D87" s="90"/>
      <c r="E87" s="22"/>
    </row>
    <row r="88" spans="1:5" x14ac:dyDescent="0.25">
      <c r="A88" s="244"/>
      <c r="B88" s="54" t="s">
        <v>10</v>
      </c>
      <c r="C88" s="89"/>
      <c r="D88" s="90"/>
      <c r="E88" s="22"/>
    </row>
    <row r="89" spans="1:5" x14ac:dyDescent="0.25">
      <c r="A89" s="244"/>
      <c r="B89" s="70" t="s">
        <v>33</v>
      </c>
      <c r="C89" s="18">
        <f>C$122</f>
        <v>105</v>
      </c>
      <c r="D89" s="16">
        <f>D$122</f>
        <v>106</v>
      </c>
      <c r="E89" s="23">
        <f>E$122</f>
        <v>0.99056603773584906</v>
      </c>
    </row>
    <row r="90" spans="1:5" x14ac:dyDescent="0.25">
      <c r="A90" s="244"/>
      <c r="B90" s="71" t="s">
        <v>11</v>
      </c>
      <c r="C90" s="19">
        <f>C$188</f>
        <v>884</v>
      </c>
      <c r="D90" s="17">
        <f>D$188</f>
        <v>906</v>
      </c>
      <c r="E90" s="24">
        <f>E$188</f>
        <v>0.97571743929359822</v>
      </c>
    </row>
    <row r="91" spans="1:5" x14ac:dyDescent="0.25">
      <c r="A91" s="244"/>
      <c r="B91" s="72" t="s">
        <v>15</v>
      </c>
      <c r="C91" s="89" t="s">
        <v>41</v>
      </c>
      <c r="D91" s="90" t="s">
        <v>41</v>
      </c>
      <c r="E91" s="25" t="s">
        <v>41</v>
      </c>
    </row>
    <row r="92" spans="1:5" ht="15.75" thickBot="1" x14ac:dyDescent="0.3">
      <c r="A92" s="245"/>
      <c r="B92" s="73" t="s">
        <v>16</v>
      </c>
      <c r="C92" s="14" t="s">
        <v>41</v>
      </c>
      <c r="D92" s="15" t="s">
        <v>41</v>
      </c>
      <c r="E92" s="26" t="s">
        <v>41</v>
      </c>
    </row>
    <row r="93" spans="1:5" x14ac:dyDescent="0.25">
      <c r="A93" s="246">
        <v>7</v>
      </c>
      <c r="B93" s="69" t="s">
        <v>4</v>
      </c>
      <c r="C93" s="81" t="s">
        <v>79</v>
      </c>
      <c r="D93" s="20" t="s">
        <v>79</v>
      </c>
      <c r="E93" s="21" t="s">
        <v>41</v>
      </c>
    </row>
    <row r="94" spans="1:5" x14ac:dyDescent="0.25">
      <c r="A94" s="247"/>
      <c r="B94" s="54" t="s">
        <v>5</v>
      </c>
      <c r="C94" s="89">
        <v>24</v>
      </c>
      <c r="D94" s="90">
        <v>24</v>
      </c>
      <c r="E94" s="22">
        <f t="shared" ref="E94" si="7">C94/D94</f>
        <v>1</v>
      </c>
    </row>
    <row r="95" spans="1:5" x14ac:dyDescent="0.25">
      <c r="A95" s="247"/>
      <c r="B95" s="54" t="s">
        <v>6</v>
      </c>
      <c r="C95" s="89" t="s">
        <v>79</v>
      </c>
      <c r="D95" s="90" t="s">
        <v>79</v>
      </c>
      <c r="E95" s="22" t="s">
        <v>41</v>
      </c>
    </row>
    <row r="96" spans="1:5" x14ac:dyDescent="0.25">
      <c r="A96" s="247"/>
      <c r="B96" s="54" t="s">
        <v>7</v>
      </c>
      <c r="C96" s="89" t="s">
        <v>79</v>
      </c>
      <c r="D96" s="90" t="s">
        <v>79</v>
      </c>
      <c r="E96" s="22" t="s">
        <v>41</v>
      </c>
    </row>
    <row r="97" spans="1:5" x14ac:dyDescent="0.25">
      <c r="A97" s="247"/>
      <c r="B97" s="54" t="s">
        <v>8</v>
      </c>
      <c r="C97" s="89" t="s">
        <v>79</v>
      </c>
      <c r="D97" s="90" t="s">
        <v>79</v>
      </c>
      <c r="E97" s="22" t="s">
        <v>41</v>
      </c>
    </row>
    <row r="98" spans="1:5" x14ac:dyDescent="0.25">
      <c r="A98" s="247"/>
      <c r="B98" s="54" t="s">
        <v>9</v>
      </c>
      <c r="C98" s="89"/>
      <c r="D98" s="90"/>
      <c r="E98" s="22"/>
    </row>
    <row r="99" spans="1:5" x14ac:dyDescent="0.25">
      <c r="A99" s="247"/>
      <c r="B99" s="54" t="s">
        <v>10</v>
      </c>
      <c r="C99" s="89"/>
      <c r="D99" s="90"/>
      <c r="E99" s="22"/>
    </row>
    <row r="100" spans="1:5" x14ac:dyDescent="0.25">
      <c r="A100" s="247"/>
      <c r="B100" s="70" t="s">
        <v>33</v>
      </c>
      <c r="C100" s="18">
        <f>C$122</f>
        <v>105</v>
      </c>
      <c r="D100" s="16">
        <f>D$122</f>
        <v>106</v>
      </c>
      <c r="E100" s="23">
        <f>E$122</f>
        <v>0.99056603773584906</v>
      </c>
    </row>
    <row r="101" spans="1:5" x14ac:dyDescent="0.25">
      <c r="A101" s="247"/>
      <c r="B101" s="71" t="s">
        <v>11</v>
      </c>
      <c r="C101" s="19">
        <f>C$188</f>
        <v>884</v>
      </c>
      <c r="D101" s="17">
        <f>D$188</f>
        <v>906</v>
      </c>
      <c r="E101" s="24">
        <f>E$188</f>
        <v>0.97571743929359822</v>
      </c>
    </row>
    <row r="102" spans="1:5" x14ac:dyDescent="0.25">
      <c r="A102" s="247"/>
      <c r="B102" s="72" t="s">
        <v>15</v>
      </c>
      <c r="C102" s="89" t="s">
        <v>41</v>
      </c>
      <c r="D102" s="90" t="s">
        <v>41</v>
      </c>
      <c r="E102" s="25" t="s">
        <v>41</v>
      </c>
    </row>
    <row r="103" spans="1:5" ht="15.75" thickBot="1" x14ac:dyDescent="0.3">
      <c r="A103" s="248"/>
      <c r="B103" s="73" t="s">
        <v>16</v>
      </c>
      <c r="C103" s="14" t="s">
        <v>41</v>
      </c>
      <c r="D103" s="15" t="s">
        <v>41</v>
      </c>
      <c r="E103" s="26" t="s">
        <v>41</v>
      </c>
    </row>
    <row r="104" spans="1:5" x14ac:dyDescent="0.25">
      <c r="A104" s="243">
        <v>8</v>
      </c>
      <c r="B104" s="69" t="s">
        <v>4</v>
      </c>
      <c r="C104" s="81" t="s">
        <v>79</v>
      </c>
      <c r="D104" s="20" t="s">
        <v>79</v>
      </c>
      <c r="E104" s="21" t="s">
        <v>41</v>
      </c>
    </row>
    <row r="105" spans="1:5" x14ac:dyDescent="0.25">
      <c r="A105" s="244"/>
      <c r="B105" s="54" t="s">
        <v>5</v>
      </c>
      <c r="C105" s="89">
        <v>29</v>
      </c>
      <c r="D105" s="90">
        <v>29</v>
      </c>
      <c r="E105" s="22">
        <f t="shared" ref="E105" si="8">C105/D105</f>
        <v>1</v>
      </c>
    </row>
    <row r="106" spans="1:5" x14ac:dyDescent="0.25">
      <c r="A106" s="244"/>
      <c r="B106" s="54" t="s">
        <v>6</v>
      </c>
      <c r="C106" s="89" t="s">
        <v>79</v>
      </c>
      <c r="D106" s="90" t="s">
        <v>79</v>
      </c>
      <c r="E106" s="22" t="s">
        <v>41</v>
      </c>
    </row>
    <row r="107" spans="1:5" x14ac:dyDescent="0.25">
      <c r="A107" s="244"/>
      <c r="B107" s="54" t="s">
        <v>7</v>
      </c>
      <c r="C107" s="89"/>
      <c r="D107" s="90"/>
      <c r="E107" s="22"/>
    </row>
    <row r="108" spans="1:5" x14ac:dyDescent="0.25">
      <c r="A108" s="244"/>
      <c r="B108" s="54" t="s">
        <v>8</v>
      </c>
      <c r="C108" s="89" t="s">
        <v>79</v>
      </c>
      <c r="D108" s="90" t="s">
        <v>79</v>
      </c>
      <c r="E108" s="22" t="s">
        <v>41</v>
      </c>
    </row>
    <row r="109" spans="1:5" x14ac:dyDescent="0.25">
      <c r="A109" s="244"/>
      <c r="B109" s="54" t="s">
        <v>9</v>
      </c>
      <c r="C109" s="89"/>
      <c r="D109" s="90"/>
      <c r="E109" s="22"/>
    </row>
    <row r="110" spans="1:5" x14ac:dyDescent="0.25">
      <c r="A110" s="244"/>
      <c r="B110" s="54" t="s">
        <v>10</v>
      </c>
      <c r="C110" s="89"/>
      <c r="D110" s="90"/>
      <c r="E110" s="22"/>
    </row>
    <row r="111" spans="1:5" x14ac:dyDescent="0.25">
      <c r="A111" s="244"/>
      <c r="B111" s="70" t="s">
        <v>33</v>
      </c>
      <c r="C111" s="18">
        <f>C$122</f>
        <v>105</v>
      </c>
      <c r="D111" s="16">
        <f>D$122</f>
        <v>106</v>
      </c>
      <c r="E111" s="23">
        <f>E$122</f>
        <v>0.99056603773584906</v>
      </c>
    </row>
    <row r="112" spans="1:5" x14ac:dyDescent="0.25">
      <c r="A112" s="244"/>
      <c r="B112" s="71" t="s">
        <v>11</v>
      </c>
      <c r="C112" s="19">
        <f>C$188</f>
        <v>884</v>
      </c>
      <c r="D112" s="17">
        <f>D$188</f>
        <v>906</v>
      </c>
      <c r="E112" s="24">
        <f>E$188</f>
        <v>0.97571743929359822</v>
      </c>
    </row>
    <row r="113" spans="1:5" x14ac:dyDescent="0.25">
      <c r="A113" s="244"/>
      <c r="B113" s="72" t="s">
        <v>15</v>
      </c>
      <c r="C113" s="89" t="s">
        <v>41</v>
      </c>
      <c r="D113" s="90" t="s">
        <v>41</v>
      </c>
      <c r="E113" s="25" t="s">
        <v>41</v>
      </c>
    </row>
    <row r="114" spans="1:5" ht="15.75" thickBot="1" x14ac:dyDescent="0.3">
      <c r="A114" s="245"/>
      <c r="B114" s="73" t="s">
        <v>16</v>
      </c>
      <c r="C114" s="14" t="s">
        <v>41</v>
      </c>
      <c r="D114" s="15" t="s">
        <v>41</v>
      </c>
      <c r="E114" s="26" t="s">
        <v>41</v>
      </c>
    </row>
    <row r="115" spans="1:5" x14ac:dyDescent="0.25">
      <c r="A115" s="224" t="s">
        <v>38</v>
      </c>
      <c r="B115" s="69" t="s">
        <v>4</v>
      </c>
      <c r="C115" s="81" t="str">
        <f>'80%+ LRE by Middle School'!C115</f>
        <v>&lt;10</v>
      </c>
      <c r="D115" s="20" t="str">
        <f>'80%+ LRE by Middle School'!D115</f>
        <v>&lt;10</v>
      </c>
      <c r="E115" s="21" t="str">
        <f>'80%+ LRE by Middle School'!E115</f>
        <v>**</v>
      </c>
    </row>
    <row r="116" spans="1:5" x14ac:dyDescent="0.25">
      <c r="A116" s="213"/>
      <c r="B116" s="54" t="s">
        <v>5</v>
      </c>
      <c r="C116" s="89">
        <f>'80%+ LRE by Middle School'!C116</f>
        <v>78</v>
      </c>
      <c r="D116" s="90">
        <f>'80%+ LRE by Middle School'!D116</f>
        <v>79</v>
      </c>
      <c r="E116" s="22">
        <f>'80%+ LRE by Middle School'!E116</f>
        <v>0.98734177215189878</v>
      </c>
    </row>
    <row r="117" spans="1:5" x14ac:dyDescent="0.25">
      <c r="A117" s="213"/>
      <c r="B117" s="54" t="s">
        <v>6</v>
      </c>
      <c r="C117" s="89">
        <f>'80%+ LRE by Middle School'!C117</f>
        <v>11</v>
      </c>
      <c r="D117" s="90">
        <f>'80%+ LRE by Middle School'!D117</f>
        <v>11</v>
      </c>
      <c r="E117" s="22">
        <f>'80%+ LRE by Middle School'!E117</f>
        <v>1</v>
      </c>
    </row>
    <row r="118" spans="1:5" x14ac:dyDescent="0.25">
      <c r="A118" s="213"/>
      <c r="B118" s="54" t="s">
        <v>7</v>
      </c>
      <c r="C118" s="89" t="str">
        <f>'80%+ LRE by Middle School'!C118</f>
        <v>&lt;10</v>
      </c>
      <c r="D118" s="90" t="str">
        <f>'80%+ LRE by Middle School'!D118</f>
        <v>&lt;10</v>
      </c>
      <c r="E118" s="22" t="str">
        <f>'80%+ LRE by Middle School'!E118</f>
        <v>**</v>
      </c>
    </row>
    <row r="119" spans="1:5" x14ac:dyDescent="0.25">
      <c r="A119" s="213"/>
      <c r="B119" s="54" t="s">
        <v>8</v>
      </c>
      <c r="C119" s="89" t="str">
        <f>'80%+ LRE by Middle School'!C119</f>
        <v>&lt;10</v>
      </c>
      <c r="D119" s="90" t="str">
        <f>'80%+ LRE by Middle School'!D119</f>
        <v>&lt;10</v>
      </c>
      <c r="E119" s="22" t="str">
        <f>'80%+ LRE by Middle School'!E119</f>
        <v>**</v>
      </c>
    </row>
    <row r="120" spans="1:5" x14ac:dyDescent="0.25">
      <c r="A120" s="213"/>
      <c r="B120" s="54" t="s">
        <v>9</v>
      </c>
      <c r="C120" s="89"/>
      <c r="D120" s="90"/>
      <c r="E120" s="22"/>
    </row>
    <row r="121" spans="1:5" x14ac:dyDescent="0.25">
      <c r="A121" s="213"/>
      <c r="B121" s="54" t="s">
        <v>10</v>
      </c>
      <c r="C121" s="89"/>
      <c r="D121" s="90"/>
      <c r="E121" s="22"/>
    </row>
    <row r="122" spans="1:5" x14ac:dyDescent="0.25">
      <c r="A122" s="213"/>
      <c r="B122" s="70" t="s">
        <v>33</v>
      </c>
      <c r="C122" s="18">
        <f>'80%+ LRE by Middle School'!C122</f>
        <v>105</v>
      </c>
      <c r="D122" s="16">
        <f>'80%+ LRE by Middle School'!D122</f>
        <v>106</v>
      </c>
      <c r="E122" s="102">
        <f>'80%+ LRE by Middle School'!E122</f>
        <v>0.99056603773584906</v>
      </c>
    </row>
    <row r="123" spans="1:5" x14ac:dyDescent="0.25">
      <c r="A123" s="213"/>
      <c r="B123" s="71" t="s">
        <v>11</v>
      </c>
      <c r="C123" s="19">
        <f>'80%+ LRE by Middle School'!C123</f>
        <v>884</v>
      </c>
      <c r="D123" s="17">
        <f>'80%+ LRE by Middle School'!D123</f>
        <v>906</v>
      </c>
      <c r="E123" s="24">
        <f>'80%+ LRE by Middle School'!E123</f>
        <v>0.97571743929359822</v>
      </c>
    </row>
    <row r="124" spans="1:5" x14ac:dyDescent="0.25">
      <c r="A124" s="213"/>
      <c r="B124" s="72" t="s">
        <v>15</v>
      </c>
      <c r="C124" s="89" t="str">
        <f>'80%+ LRE by Middle School'!C124</f>
        <v>**</v>
      </c>
      <c r="D124" s="90" t="str">
        <f>'80%+ LRE by Middle School'!D124</f>
        <v>**</v>
      </c>
      <c r="E124" s="76" t="str">
        <f>'80%+ LRE by Middle School'!E124</f>
        <v>**</v>
      </c>
    </row>
    <row r="125" spans="1:5" ht="15.75" thickBot="1" x14ac:dyDescent="0.3">
      <c r="A125" s="214"/>
      <c r="B125" s="73" t="s">
        <v>16</v>
      </c>
      <c r="C125" s="14" t="str">
        <f>'80%+ LRE by Middle School'!C125</f>
        <v>**</v>
      </c>
      <c r="D125" s="15" t="str">
        <f>'80%+ LRE by Middle School'!D125</f>
        <v>**</v>
      </c>
      <c r="E125" s="75" t="str">
        <f>'80%+ LRE by Middle School'!E125</f>
        <v>**</v>
      </c>
    </row>
    <row r="126" spans="1:5" x14ac:dyDescent="0.25">
      <c r="A126" s="249">
        <v>9</v>
      </c>
      <c r="B126" s="69" t="s">
        <v>4</v>
      </c>
      <c r="C126" s="20" t="s">
        <v>79</v>
      </c>
      <c r="D126" s="20" t="s">
        <v>79</v>
      </c>
      <c r="E126" s="21" t="s">
        <v>41</v>
      </c>
    </row>
    <row r="127" spans="1:5" x14ac:dyDescent="0.25">
      <c r="A127" s="250"/>
      <c r="B127" s="54" t="s">
        <v>5</v>
      </c>
      <c r="C127" s="90">
        <v>20</v>
      </c>
      <c r="D127" s="90">
        <v>20</v>
      </c>
      <c r="E127" s="22">
        <f t="shared" ref="E127" si="9">C127/D127</f>
        <v>1</v>
      </c>
    </row>
    <row r="128" spans="1:5" x14ac:dyDescent="0.25">
      <c r="A128" s="250"/>
      <c r="B128" s="54" t="s">
        <v>6</v>
      </c>
      <c r="C128" s="90" t="s">
        <v>79</v>
      </c>
      <c r="D128" s="90" t="s">
        <v>79</v>
      </c>
      <c r="E128" s="22" t="s">
        <v>41</v>
      </c>
    </row>
    <row r="129" spans="1:5" x14ac:dyDescent="0.25">
      <c r="A129" s="250"/>
      <c r="B129" s="54" t="s">
        <v>7</v>
      </c>
      <c r="C129" s="90" t="s">
        <v>79</v>
      </c>
      <c r="D129" s="90" t="s">
        <v>79</v>
      </c>
      <c r="E129" s="22" t="s">
        <v>41</v>
      </c>
    </row>
    <row r="130" spans="1:5" x14ac:dyDescent="0.25">
      <c r="A130" s="250"/>
      <c r="B130" s="54" t="s">
        <v>8</v>
      </c>
      <c r="C130" s="90" t="s">
        <v>79</v>
      </c>
      <c r="D130" s="90" t="s">
        <v>79</v>
      </c>
      <c r="E130" s="22" t="s">
        <v>41</v>
      </c>
    </row>
    <row r="131" spans="1:5" x14ac:dyDescent="0.25">
      <c r="A131" s="250"/>
      <c r="B131" s="54" t="s">
        <v>9</v>
      </c>
      <c r="C131" s="90"/>
      <c r="D131" s="90"/>
      <c r="E131" s="22"/>
    </row>
    <row r="132" spans="1:5" x14ac:dyDescent="0.25">
      <c r="A132" s="250"/>
      <c r="B132" s="54" t="s">
        <v>10</v>
      </c>
      <c r="C132" s="90"/>
      <c r="D132" s="90"/>
      <c r="E132" s="22"/>
    </row>
    <row r="133" spans="1:5" x14ac:dyDescent="0.25">
      <c r="A133" s="250"/>
      <c r="B133" s="70" t="s">
        <v>65</v>
      </c>
      <c r="C133" s="16">
        <f>C$177</f>
        <v>119</v>
      </c>
      <c r="D133" s="16">
        <f>D$177</f>
        <v>120</v>
      </c>
      <c r="E133" s="23">
        <f>E$177</f>
        <v>0.9916666666666667</v>
      </c>
    </row>
    <row r="134" spans="1:5" x14ac:dyDescent="0.25">
      <c r="A134" s="250"/>
      <c r="B134" s="71" t="s">
        <v>11</v>
      </c>
      <c r="C134" s="17">
        <f>C$188</f>
        <v>884</v>
      </c>
      <c r="D134" s="17">
        <f>D$188</f>
        <v>906</v>
      </c>
      <c r="E134" s="24">
        <f>E$188</f>
        <v>0.97571743929359822</v>
      </c>
    </row>
    <row r="135" spans="1:5" x14ac:dyDescent="0.25">
      <c r="A135" s="250"/>
      <c r="B135" s="72" t="s">
        <v>15</v>
      </c>
      <c r="C135" s="90" t="s">
        <v>41</v>
      </c>
      <c r="D135" s="90" t="s">
        <v>41</v>
      </c>
      <c r="E135" s="25" t="s">
        <v>41</v>
      </c>
    </row>
    <row r="136" spans="1:5" ht="15.75" thickBot="1" x14ac:dyDescent="0.3">
      <c r="A136" s="251"/>
      <c r="B136" s="73" t="s">
        <v>16</v>
      </c>
      <c r="C136" s="15" t="s">
        <v>41</v>
      </c>
      <c r="D136" s="15" t="s">
        <v>41</v>
      </c>
      <c r="E136" s="26" t="s">
        <v>87</v>
      </c>
    </row>
    <row r="137" spans="1:5" x14ac:dyDescent="0.25">
      <c r="A137" s="236">
        <v>10</v>
      </c>
      <c r="B137" s="69" t="s">
        <v>4</v>
      </c>
      <c r="C137" s="20"/>
      <c r="D137" s="20"/>
      <c r="E137" s="21"/>
    </row>
    <row r="138" spans="1:5" x14ac:dyDescent="0.25">
      <c r="A138" s="237"/>
      <c r="B138" s="54" t="s">
        <v>5</v>
      </c>
      <c r="C138" s="90">
        <v>21</v>
      </c>
      <c r="D138" s="90">
        <v>21</v>
      </c>
      <c r="E138" s="22">
        <f t="shared" ref="E138" si="10">C138/D138</f>
        <v>1</v>
      </c>
    </row>
    <row r="139" spans="1:5" x14ac:dyDescent="0.25">
      <c r="A139" s="237"/>
      <c r="B139" s="54" t="s">
        <v>6</v>
      </c>
      <c r="C139" s="90" t="s">
        <v>79</v>
      </c>
      <c r="D139" s="90" t="s">
        <v>79</v>
      </c>
      <c r="E139" s="22" t="s">
        <v>41</v>
      </c>
    </row>
    <row r="140" spans="1:5" x14ac:dyDescent="0.25">
      <c r="A140" s="237"/>
      <c r="B140" s="54" t="s">
        <v>7</v>
      </c>
      <c r="C140" s="90"/>
      <c r="D140" s="90"/>
      <c r="E140" s="22"/>
    </row>
    <row r="141" spans="1:5" x14ac:dyDescent="0.25">
      <c r="A141" s="237"/>
      <c r="B141" s="54" t="s">
        <v>8</v>
      </c>
      <c r="C141" s="90" t="s">
        <v>79</v>
      </c>
      <c r="D141" s="90" t="s">
        <v>79</v>
      </c>
      <c r="E141" s="22" t="s">
        <v>41</v>
      </c>
    </row>
    <row r="142" spans="1:5" x14ac:dyDescent="0.25">
      <c r="A142" s="237"/>
      <c r="B142" s="54" t="s">
        <v>9</v>
      </c>
      <c r="C142" s="90"/>
      <c r="D142" s="90"/>
      <c r="E142" s="22"/>
    </row>
    <row r="143" spans="1:5" x14ac:dyDescent="0.25">
      <c r="A143" s="237"/>
      <c r="B143" s="54" t="s">
        <v>10</v>
      </c>
      <c r="C143" s="90"/>
      <c r="D143" s="90"/>
      <c r="E143" s="22"/>
    </row>
    <row r="144" spans="1:5" x14ac:dyDescent="0.25">
      <c r="A144" s="237"/>
      <c r="B144" s="70" t="s">
        <v>65</v>
      </c>
      <c r="C144" s="16">
        <f>C$177</f>
        <v>119</v>
      </c>
      <c r="D144" s="16">
        <f>D$177</f>
        <v>120</v>
      </c>
      <c r="E144" s="23">
        <f>E$177</f>
        <v>0.9916666666666667</v>
      </c>
    </row>
    <row r="145" spans="1:5" x14ac:dyDescent="0.25">
      <c r="A145" s="237"/>
      <c r="B145" s="71" t="s">
        <v>11</v>
      </c>
      <c r="C145" s="17">
        <f>C$188</f>
        <v>884</v>
      </c>
      <c r="D145" s="17">
        <f>D$188</f>
        <v>906</v>
      </c>
      <c r="E145" s="24">
        <f>E$188</f>
        <v>0.97571743929359822</v>
      </c>
    </row>
    <row r="146" spans="1:5" x14ac:dyDescent="0.25">
      <c r="A146" s="237"/>
      <c r="B146" s="72" t="s">
        <v>15</v>
      </c>
      <c r="C146" s="90"/>
      <c r="D146" s="90"/>
      <c r="E146" s="25"/>
    </row>
    <row r="147" spans="1:5" ht="15.75" thickBot="1" x14ac:dyDescent="0.3">
      <c r="A147" s="238"/>
      <c r="B147" s="73" t="s">
        <v>16</v>
      </c>
      <c r="C147" s="15"/>
      <c r="D147" s="15"/>
      <c r="E147" s="26"/>
    </row>
    <row r="148" spans="1:5" x14ac:dyDescent="0.25">
      <c r="A148" s="249">
        <v>11</v>
      </c>
      <c r="B148" s="69" t="s">
        <v>4</v>
      </c>
      <c r="C148" s="20" t="s">
        <v>79</v>
      </c>
      <c r="D148" s="20" t="s">
        <v>79</v>
      </c>
      <c r="E148" s="21" t="s">
        <v>41</v>
      </c>
    </row>
    <row r="149" spans="1:5" x14ac:dyDescent="0.25">
      <c r="A149" s="250"/>
      <c r="B149" s="54" t="s">
        <v>5</v>
      </c>
      <c r="C149" s="90">
        <v>12</v>
      </c>
      <c r="D149" s="90">
        <v>13</v>
      </c>
      <c r="E149" s="22">
        <f t="shared" ref="E149" si="11">C149/D149</f>
        <v>0.92307692307692313</v>
      </c>
    </row>
    <row r="150" spans="1:5" x14ac:dyDescent="0.25">
      <c r="A150" s="250"/>
      <c r="B150" s="54" t="s">
        <v>6</v>
      </c>
      <c r="C150" s="90"/>
      <c r="D150" s="90"/>
      <c r="E150" s="22"/>
    </row>
    <row r="151" spans="1:5" x14ac:dyDescent="0.25">
      <c r="A151" s="250"/>
      <c r="B151" s="54" t="s">
        <v>7</v>
      </c>
      <c r="C151" s="90" t="s">
        <v>79</v>
      </c>
      <c r="D151" s="90" t="s">
        <v>79</v>
      </c>
      <c r="E151" s="22" t="s">
        <v>41</v>
      </c>
    </row>
    <row r="152" spans="1:5" x14ac:dyDescent="0.25">
      <c r="A152" s="250"/>
      <c r="B152" s="54" t="s">
        <v>8</v>
      </c>
      <c r="C152" s="90" t="s">
        <v>79</v>
      </c>
      <c r="D152" s="90" t="s">
        <v>79</v>
      </c>
      <c r="E152" s="22" t="s">
        <v>41</v>
      </c>
    </row>
    <row r="153" spans="1:5" x14ac:dyDescent="0.25">
      <c r="A153" s="250"/>
      <c r="B153" s="54" t="s">
        <v>9</v>
      </c>
      <c r="C153" s="90" t="s">
        <v>79</v>
      </c>
      <c r="D153" s="90" t="s">
        <v>79</v>
      </c>
      <c r="E153" s="22" t="s">
        <v>41</v>
      </c>
    </row>
    <row r="154" spans="1:5" x14ac:dyDescent="0.25">
      <c r="A154" s="250"/>
      <c r="B154" s="54" t="s">
        <v>10</v>
      </c>
      <c r="C154" s="90"/>
      <c r="D154" s="90"/>
      <c r="E154" s="22"/>
    </row>
    <row r="155" spans="1:5" x14ac:dyDescent="0.25">
      <c r="A155" s="250"/>
      <c r="B155" s="70" t="s">
        <v>65</v>
      </c>
      <c r="C155" s="16">
        <f>C$177</f>
        <v>119</v>
      </c>
      <c r="D155" s="16">
        <f>D$177</f>
        <v>120</v>
      </c>
      <c r="E155" s="23">
        <f>E$177</f>
        <v>0.9916666666666667</v>
      </c>
    </row>
    <row r="156" spans="1:5" x14ac:dyDescent="0.25">
      <c r="A156" s="250"/>
      <c r="B156" s="71" t="s">
        <v>11</v>
      </c>
      <c r="C156" s="17">
        <f>C$188</f>
        <v>884</v>
      </c>
      <c r="D156" s="17">
        <f>D$188</f>
        <v>906</v>
      </c>
      <c r="E156" s="24">
        <f>E$188</f>
        <v>0.97571743929359822</v>
      </c>
    </row>
    <row r="157" spans="1:5" x14ac:dyDescent="0.25">
      <c r="A157" s="250"/>
      <c r="B157" s="72" t="s">
        <v>15</v>
      </c>
      <c r="C157" s="90"/>
      <c r="D157" s="90"/>
      <c r="E157" s="25"/>
    </row>
    <row r="158" spans="1:5" ht="15.75" thickBot="1" x14ac:dyDescent="0.3">
      <c r="A158" s="251"/>
      <c r="B158" s="73" t="s">
        <v>16</v>
      </c>
      <c r="C158" s="15" t="s">
        <v>41</v>
      </c>
      <c r="D158" s="15" t="s">
        <v>41</v>
      </c>
      <c r="E158" s="26" t="s">
        <v>41</v>
      </c>
    </row>
    <row r="159" spans="1:5" x14ac:dyDescent="0.25">
      <c r="A159" s="246">
        <v>12</v>
      </c>
      <c r="B159" s="69" t="s">
        <v>4</v>
      </c>
      <c r="C159" s="20" t="s">
        <v>79</v>
      </c>
      <c r="D159" s="20" t="s">
        <v>79</v>
      </c>
      <c r="E159" s="21" t="s">
        <v>41</v>
      </c>
    </row>
    <row r="160" spans="1:5" x14ac:dyDescent="0.25">
      <c r="A160" s="247"/>
      <c r="B160" s="54" t="s">
        <v>5</v>
      </c>
      <c r="C160" s="90">
        <v>26</v>
      </c>
      <c r="D160" s="90">
        <v>26</v>
      </c>
      <c r="E160" s="22">
        <f t="shared" ref="E160" si="12">C160/D160</f>
        <v>1</v>
      </c>
    </row>
    <row r="161" spans="1:5" x14ac:dyDescent="0.25">
      <c r="A161" s="247"/>
      <c r="B161" s="54" t="s">
        <v>6</v>
      </c>
      <c r="C161" s="90" t="s">
        <v>79</v>
      </c>
      <c r="D161" s="90" t="s">
        <v>79</v>
      </c>
      <c r="E161" s="22" t="s">
        <v>41</v>
      </c>
    </row>
    <row r="162" spans="1:5" x14ac:dyDescent="0.25">
      <c r="A162" s="247"/>
      <c r="B162" s="54" t="s">
        <v>7</v>
      </c>
      <c r="C162" s="90" t="s">
        <v>79</v>
      </c>
      <c r="D162" s="90" t="s">
        <v>79</v>
      </c>
      <c r="E162" s="22" t="s">
        <v>41</v>
      </c>
    </row>
    <row r="163" spans="1:5" x14ac:dyDescent="0.25">
      <c r="A163" s="247"/>
      <c r="B163" s="54" t="s">
        <v>8</v>
      </c>
      <c r="C163" s="90" t="s">
        <v>79</v>
      </c>
      <c r="D163" s="90" t="s">
        <v>79</v>
      </c>
      <c r="E163" s="22" t="s">
        <v>41</v>
      </c>
    </row>
    <row r="164" spans="1:5" x14ac:dyDescent="0.25">
      <c r="A164" s="247"/>
      <c r="B164" s="54" t="s">
        <v>9</v>
      </c>
      <c r="C164" s="90"/>
      <c r="D164" s="90"/>
      <c r="E164" s="22"/>
    </row>
    <row r="165" spans="1:5" x14ac:dyDescent="0.25">
      <c r="A165" s="247"/>
      <c r="B165" s="54" t="s">
        <v>10</v>
      </c>
      <c r="C165" s="90"/>
      <c r="D165" s="90"/>
      <c r="E165" s="22"/>
    </row>
    <row r="166" spans="1:5" x14ac:dyDescent="0.25">
      <c r="A166" s="247"/>
      <c r="B166" s="70" t="s">
        <v>65</v>
      </c>
      <c r="C166" s="16">
        <f>C$177</f>
        <v>119</v>
      </c>
      <c r="D166" s="16">
        <f>D$177</f>
        <v>120</v>
      </c>
      <c r="E166" s="23">
        <f>E$177</f>
        <v>0.9916666666666667</v>
      </c>
    </row>
    <row r="167" spans="1:5" x14ac:dyDescent="0.25">
      <c r="A167" s="247"/>
      <c r="B167" s="71" t="s">
        <v>11</v>
      </c>
      <c r="C167" s="17">
        <f>C$188</f>
        <v>884</v>
      </c>
      <c r="D167" s="17">
        <f>D$188</f>
        <v>906</v>
      </c>
      <c r="E167" s="24">
        <f>E$188</f>
        <v>0.97571743929359822</v>
      </c>
    </row>
    <row r="168" spans="1:5" x14ac:dyDescent="0.25">
      <c r="A168" s="247"/>
      <c r="B168" s="72" t="s">
        <v>15</v>
      </c>
      <c r="C168" s="90" t="s">
        <v>41</v>
      </c>
      <c r="D168" s="90" t="s">
        <v>41</v>
      </c>
      <c r="E168" s="25" t="s">
        <v>41</v>
      </c>
    </row>
    <row r="169" spans="1:5" ht="15.75" thickBot="1" x14ac:dyDescent="0.3">
      <c r="A169" s="248"/>
      <c r="B169" s="73" t="s">
        <v>16</v>
      </c>
      <c r="C169" s="15" t="s">
        <v>41</v>
      </c>
      <c r="D169" s="15" t="s">
        <v>41</v>
      </c>
      <c r="E169" s="26" t="s">
        <v>41</v>
      </c>
    </row>
    <row r="170" spans="1:5" ht="15" customHeight="1" x14ac:dyDescent="0.25">
      <c r="A170" s="225" t="s">
        <v>47</v>
      </c>
      <c r="B170" s="69" t="s">
        <v>4</v>
      </c>
      <c r="C170" s="20" t="str">
        <f>'80%+ LRE by High School'!C71</f>
        <v>&lt;10</v>
      </c>
      <c r="D170" s="20" t="str">
        <f>'80%+ LRE by High School'!D71</f>
        <v>&lt;10</v>
      </c>
      <c r="E170" s="21" t="str">
        <f>'80%+ LRE by High School'!E71</f>
        <v>**</v>
      </c>
    </row>
    <row r="171" spans="1:5" x14ac:dyDescent="0.25">
      <c r="A171" s="252"/>
      <c r="B171" s="54" t="s">
        <v>5</v>
      </c>
      <c r="C171" s="90">
        <f>'80%+ LRE by High School'!C72</f>
        <v>79</v>
      </c>
      <c r="D171" s="90">
        <f>'80%+ LRE by High School'!D72</f>
        <v>80</v>
      </c>
      <c r="E171" s="22">
        <f>'80%+ LRE by High School'!E72</f>
        <v>0.98750000000000004</v>
      </c>
    </row>
    <row r="172" spans="1:5" x14ac:dyDescent="0.25">
      <c r="A172" s="252"/>
      <c r="B172" s="54" t="s">
        <v>6</v>
      </c>
      <c r="C172" s="90">
        <f>'80%+ LRE by High School'!C73</f>
        <v>12</v>
      </c>
      <c r="D172" s="90">
        <f>'80%+ LRE by High School'!D73</f>
        <v>12</v>
      </c>
      <c r="E172" s="22">
        <f>'80%+ LRE by High School'!E73</f>
        <v>1</v>
      </c>
    </row>
    <row r="173" spans="1:5" x14ac:dyDescent="0.25">
      <c r="A173" s="252"/>
      <c r="B173" s="54" t="s">
        <v>7</v>
      </c>
      <c r="C173" s="90" t="str">
        <f>'80%+ LRE by High School'!C74</f>
        <v>&lt;10</v>
      </c>
      <c r="D173" s="90" t="str">
        <f>'80%+ LRE by High School'!D74</f>
        <v>&lt;10</v>
      </c>
      <c r="E173" s="22" t="str">
        <f>'80%+ LRE by High School'!E74</f>
        <v>**</v>
      </c>
    </row>
    <row r="174" spans="1:5" x14ac:dyDescent="0.25">
      <c r="A174" s="252"/>
      <c r="B174" s="54" t="s">
        <v>8</v>
      </c>
      <c r="C174" s="90">
        <f>'80%+ LRE by High School'!C75</f>
        <v>15</v>
      </c>
      <c r="D174" s="90">
        <f>'80%+ LRE by High School'!D75</f>
        <v>15</v>
      </c>
      <c r="E174" s="22">
        <f>'80%+ LRE by High School'!E75</f>
        <v>1</v>
      </c>
    </row>
    <row r="175" spans="1:5" x14ac:dyDescent="0.25">
      <c r="A175" s="252"/>
      <c r="B175" s="54" t="s">
        <v>9</v>
      </c>
      <c r="C175" s="90" t="str">
        <f>'80%+ LRE by High School'!C76</f>
        <v>&lt;10</v>
      </c>
      <c r="D175" s="90" t="str">
        <f>'80%+ LRE by High School'!D76</f>
        <v>&lt;10</v>
      </c>
      <c r="E175" s="22" t="str">
        <f>'80%+ LRE by High School'!E76</f>
        <v>**</v>
      </c>
    </row>
    <row r="176" spans="1:5" x14ac:dyDescent="0.25">
      <c r="A176" s="252"/>
      <c r="B176" s="54" t="s">
        <v>10</v>
      </c>
      <c r="C176" s="90"/>
      <c r="D176" s="90"/>
      <c r="E176" s="22"/>
    </row>
    <row r="177" spans="1:5" x14ac:dyDescent="0.25">
      <c r="A177" s="252"/>
      <c r="B177" s="70" t="s">
        <v>65</v>
      </c>
      <c r="C177" s="16">
        <f>'80%+ LRE by High School'!C78</f>
        <v>119</v>
      </c>
      <c r="D177" s="16">
        <f>'80%+ LRE by High School'!D78</f>
        <v>120</v>
      </c>
      <c r="E177" s="23">
        <f>'80%+ LRE by High School'!E78</f>
        <v>0.9916666666666667</v>
      </c>
    </row>
    <row r="178" spans="1:5" x14ac:dyDescent="0.25">
      <c r="A178" s="252"/>
      <c r="B178" s="71" t="s">
        <v>11</v>
      </c>
      <c r="C178" s="17">
        <f>'80%+ LRE by High School'!C79</f>
        <v>884</v>
      </c>
      <c r="D178" s="17">
        <f>'80%+ LRE by High School'!D79</f>
        <v>906</v>
      </c>
      <c r="E178" s="24">
        <f>'80%+ LRE by High School'!E79</f>
        <v>0.97571743929359822</v>
      </c>
    </row>
    <row r="179" spans="1:5" x14ac:dyDescent="0.25">
      <c r="A179" s="252"/>
      <c r="B179" s="72" t="s">
        <v>15</v>
      </c>
      <c r="C179" s="90" t="str">
        <f>'80%+ LRE by High School'!C80</f>
        <v>**</v>
      </c>
      <c r="D179" s="90" t="str">
        <f>'80%+ LRE by High School'!D80</f>
        <v>**</v>
      </c>
      <c r="E179" s="76" t="str">
        <f>'80%+ LRE by High School'!E80</f>
        <v>**</v>
      </c>
    </row>
    <row r="180" spans="1:5" ht="15.75" thickBot="1" x14ac:dyDescent="0.3">
      <c r="A180" s="253"/>
      <c r="B180" s="73" t="s">
        <v>16</v>
      </c>
      <c r="C180" s="15" t="str">
        <f>'80%+ LRE by High School'!C81</f>
        <v>**</v>
      </c>
      <c r="D180" s="15" t="str">
        <f>'80%+ LRE by High School'!D81</f>
        <v>**</v>
      </c>
      <c r="E180" s="75" t="str">
        <f>'80%+ LRE by High School'!E81</f>
        <v>**</v>
      </c>
    </row>
    <row r="181" spans="1:5" x14ac:dyDescent="0.25">
      <c r="A181" s="224" t="s">
        <v>56</v>
      </c>
      <c r="B181" s="69" t="s">
        <v>4</v>
      </c>
      <c r="C181" s="20">
        <f>'80%+ LRE by High School'!C82</f>
        <v>34</v>
      </c>
      <c r="D181" s="20">
        <f>'80%+ LRE by High School'!D82</f>
        <v>36</v>
      </c>
      <c r="E181" s="21">
        <f>'80%+ LRE by High School'!E82</f>
        <v>0.94444444444444442</v>
      </c>
    </row>
    <row r="182" spans="1:5" ht="15" customHeight="1" x14ac:dyDescent="0.25">
      <c r="A182" s="213"/>
      <c r="B182" s="54" t="s">
        <v>5</v>
      </c>
      <c r="C182" s="90">
        <f>'80%+ LRE by High School'!C83</f>
        <v>716</v>
      </c>
      <c r="D182" s="90">
        <f>'80%+ LRE by High School'!D83</f>
        <v>735</v>
      </c>
      <c r="E182" s="22">
        <f>'80%+ LRE by High School'!E83</f>
        <v>0.97414965986394553</v>
      </c>
    </row>
    <row r="183" spans="1:5" x14ac:dyDescent="0.25">
      <c r="A183" s="213"/>
      <c r="B183" s="54" t="s">
        <v>6</v>
      </c>
      <c r="C183" s="90">
        <f>'80%+ LRE by High School'!C84</f>
        <v>63</v>
      </c>
      <c r="D183" s="90">
        <f>'80%+ LRE by High School'!D84</f>
        <v>64</v>
      </c>
      <c r="E183" s="22">
        <f>'80%+ LRE by High School'!E84</f>
        <v>0.984375</v>
      </c>
    </row>
    <row r="184" spans="1:5" x14ac:dyDescent="0.25">
      <c r="A184" s="213"/>
      <c r="B184" s="54" t="s">
        <v>7</v>
      </c>
      <c r="C184" s="90">
        <f>'80%+ LRE by High School'!C85</f>
        <v>12</v>
      </c>
      <c r="D184" s="90">
        <f>'80%+ LRE by High School'!D85</f>
        <v>12</v>
      </c>
      <c r="E184" s="22">
        <f>'80%+ LRE by High School'!E85</f>
        <v>1</v>
      </c>
    </row>
    <row r="185" spans="1:5" x14ac:dyDescent="0.25">
      <c r="A185" s="213"/>
      <c r="B185" s="54" t="s">
        <v>8</v>
      </c>
      <c r="C185" s="90">
        <f>'80%+ LRE by High School'!C86</f>
        <v>58</v>
      </c>
      <c r="D185" s="90">
        <f>'80%+ LRE by High School'!D86</f>
        <v>58</v>
      </c>
      <c r="E185" s="22">
        <f>'80%+ LRE by High School'!E86</f>
        <v>1</v>
      </c>
    </row>
    <row r="186" spans="1:5" x14ac:dyDescent="0.25">
      <c r="A186" s="213"/>
      <c r="B186" s="54" t="s">
        <v>9</v>
      </c>
      <c r="C186" s="90" t="str">
        <f>'80%+ LRE by High School'!C87</f>
        <v>&lt;10</v>
      </c>
      <c r="D186" s="90" t="str">
        <f>'80%+ LRE by High School'!D87</f>
        <v>&lt;10</v>
      </c>
      <c r="E186" s="22" t="str">
        <f>'80%+ LRE by High School'!E87</f>
        <v>**</v>
      </c>
    </row>
    <row r="187" spans="1:5" x14ac:dyDescent="0.25">
      <c r="A187" s="213"/>
      <c r="B187" s="54" t="s">
        <v>10</v>
      </c>
      <c r="C187" s="90"/>
      <c r="D187" s="90"/>
      <c r="E187" s="22"/>
    </row>
    <row r="188" spans="1:5" x14ac:dyDescent="0.25">
      <c r="A188" s="213"/>
      <c r="B188" s="71" t="s">
        <v>11</v>
      </c>
      <c r="C188" s="17">
        <f>'80%+ LRE by High School'!C89</f>
        <v>884</v>
      </c>
      <c r="D188" s="17">
        <f>'80%+ LRE by High School'!D89</f>
        <v>906</v>
      </c>
      <c r="E188" s="24">
        <f>'80%+ LRE by High School'!E89</f>
        <v>0.97571743929359822</v>
      </c>
    </row>
    <row r="189" spans="1:5" x14ac:dyDescent="0.25">
      <c r="A189" s="213"/>
      <c r="B189" s="72" t="s">
        <v>15</v>
      </c>
      <c r="C189" s="90">
        <f>'80%+ LRE by High School'!C90</f>
        <v>-29</v>
      </c>
      <c r="D189" s="90">
        <f>'80%+ LRE by High School'!D90</f>
        <v>-28</v>
      </c>
      <c r="E189" s="92">
        <f>'80%+ LRE by High School'!E90</f>
        <v>-3.993055555555558E-2</v>
      </c>
    </row>
    <row r="190" spans="1:5" ht="15.75" thickBot="1" x14ac:dyDescent="0.3">
      <c r="A190" s="214"/>
      <c r="B190" s="73" t="s">
        <v>16</v>
      </c>
      <c r="C190" s="15">
        <f>'80%+ LRE by High School'!C91</f>
        <v>-682</v>
      </c>
      <c r="D190" s="15">
        <f>'80%+ LRE by High School'!D91</f>
        <v>-699</v>
      </c>
      <c r="E190" s="91">
        <f>'80%+ LRE by High School'!E91</f>
        <v>-2.9705215419501108E-2</v>
      </c>
    </row>
    <row r="191" spans="1:5" ht="15.75" thickBot="1" x14ac:dyDescent="0.3">
      <c r="A191" s="164" t="s">
        <v>83</v>
      </c>
      <c r="B191" s="166"/>
      <c r="C191" s="166"/>
      <c r="D191" s="166"/>
      <c r="E191" s="167"/>
    </row>
    <row r="192" spans="1:5" ht="32.25" customHeight="1" thickBot="1" x14ac:dyDescent="0.3">
      <c r="A192" s="226" t="s">
        <v>42</v>
      </c>
      <c r="B192" s="227"/>
      <c r="C192" s="227"/>
      <c r="D192" s="227"/>
      <c r="E192" s="228"/>
    </row>
  </sheetData>
  <mergeCells count="22">
    <mergeCell ref="A181:A190"/>
    <mergeCell ref="A126:A136"/>
    <mergeCell ref="A137:A147"/>
    <mergeCell ref="A148:A158"/>
    <mergeCell ref="A159:A169"/>
    <mergeCell ref="A170:A180"/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73" priority="266">
      <formula>MOD(ROW(),2)=0</formula>
    </cfRule>
  </conditionalFormatting>
  <conditionalFormatting sqref="B4">
    <cfRule type="expression" dxfId="72" priority="265">
      <formula>MOD(ROW(),2)=0</formula>
    </cfRule>
  </conditionalFormatting>
  <conditionalFormatting sqref="E5:E11">
    <cfRule type="expression" dxfId="71" priority="264">
      <formula>MOD(ROW(),2)=0</formula>
    </cfRule>
  </conditionalFormatting>
  <conditionalFormatting sqref="C5:D11">
    <cfRule type="expression" dxfId="70" priority="263">
      <formula>MOD(ROW(),2)=0</formula>
    </cfRule>
  </conditionalFormatting>
  <conditionalFormatting sqref="C14:E15">
    <cfRule type="expression" dxfId="69" priority="262">
      <formula>MOD(ROW(),2)=0</formula>
    </cfRule>
  </conditionalFormatting>
  <conditionalFormatting sqref="B16:B22">
    <cfRule type="expression" dxfId="68" priority="251">
      <formula>MOD(ROW(),2)=0</formula>
    </cfRule>
  </conditionalFormatting>
  <conditionalFormatting sqref="E16:E22">
    <cfRule type="expression" dxfId="67" priority="250">
      <formula>MOD(ROW(),2)=0</formula>
    </cfRule>
  </conditionalFormatting>
  <conditionalFormatting sqref="C16:D22">
    <cfRule type="expression" dxfId="66" priority="249">
      <formula>MOD(ROW(),2)=0</formula>
    </cfRule>
  </conditionalFormatting>
  <conditionalFormatting sqref="C25:E26">
    <cfRule type="expression" dxfId="65" priority="248">
      <formula>MOD(ROW(),2)=0</formula>
    </cfRule>
  </conditionalFormatting>
  <conditionalFormatting sqref="B27:B33">
    <cfRule type="expression" dxfId="64" priority="241">
      <formula>MOD(ROW(),2)=0</formula>
    </cfRule>
  </conditionalFormatting>
  <conditionalFormatting sqref="E27:E33">
    <cfRule type="expression" dxfId="63" priority="240">
      <formula>MOD(ROW(),2)=0</formula>
    </cfRule>
  </conditionalFormatting>
  <conditionalFormatting sqref="C27:D33">
    <cfRule type="expression" dxfId="62" priority="239">
      <formula>MOD(ROW(),2)=0</formula>
    </cfRule>
  </conditionalFormatting>
  <conditionalFormatting sqref="C36:E37">
    <cfRule type="expression" dxfId="61" priority="238">
      <formula>MOD(ROW(),2)=0</formula>
    </cfRule>
  </conditionalFormatting>
  <conditionalFormatting sqref="B38:B44">
    <cfRule type="expression" dxfId="60" priority="231">
      <formula>MOD(ROW(),2)=0</formula>
    </cfRule>
  </conditionalFormatting>
  <conditionalFormatting sqref="E38:E44">
    <cfRule type="expression" dxfId="59" priority="230">
      <formula>MOD(ROW(),2)=0</formula>
    </cfRule>
  </conditionalFormatting>
  <conditionalFormatting sqref="C38:D44">
    <cfRule type="expression" dxfId="58" priority="229">
      <formula>MOD(ROW(),2)=0</formula>
    </cfRule>
  </conditionalFormatting>
  <conditionalFormatting sqref="C47:E48">
    <cfRule type="expression" dxfId="57" priority="228">
      <formula>MOD(ROW(),2)=0</formula>
    </cfRule>
  </conditionalFormatting>
  <conditionalFormatting sqref="B49:B55">
    <cfRule type="expression" dxfId="56" priority="221">
      <formula>MOD(ROW(),2)=0</formula>
    </cfRule>
  </conditionalFormatting>
  <conditionalFormatting sqref="E49:E55">
    <cfRule type="expression" dxfId="55" priority="220">
      <formula>MOD(ROW(),2)=0</formula>
    </cfRule>
  </conditionalFormatting>
  <conditionalFormatting sqref="C49:D55">
    <cfRule type="expression" dxfId="54" priority="219">
      <formula>MOD(ROW(),2)=0</formula>
    </cfRule>
  </conditionalFormatting>
  <conditionalFormatting sqref="C58:E59">
    <cfRule type="expression" dxfId="53" priority="218">
      <formula>MOD(ROW(),2)=0</formula>
    </cfRule>
  </conditionalFormatting>
  <conditionalFormatting sqref="B60:B66">
    <cfRule type="expression" dxfId="52" priority="211">
      <formula>MOD(ROW(),2)=0</formula>
    </cfRule>
  </conditionalFormatting>
  <conditionalFormatting sqref="E60:E66">
    <cfRule type="expression" dxfId="51" priority="210">
      <formula>MOD(ROW(),2)=0</formula>
    </cfRule>
  </conditionalFormatting>
  <conditionalFormatting sqref="C60:D66">
    <cfRule type="expression" dxfId="50" priority="209">
      <formula>MOD(ROW(),2)=0</formula>
    </cfRule>
  </conditionalFormatting>
  <conditionalFormatting sqref="C69:E77 C79:E81">
    <cfRule type="expression" dxfId="49" priority="208">
      <formula>MOD(ROW(),2)=0</formula>
    </cfRule>
  </conditionalFormatting>
  <conditionalFormatting sqref="B82:B88">
    <cfRule type="expression" dxfId="48" priority="201">
      <formula>MOD(ROW(),2)=0</formula>
    </cfRule>
  </conditionalFormatting>
  <conditionalFormatting sqref="E82:E88">
    <cfRule type="expression" dxfId="47" priority="200">
      <formula>MOD(ROW(),2)=0</formula>
    </cfRule>
  </conditionalFormatting>
  <conditionalFormatting sqref="C82:D88">
    <cfRule type="expression" dxfId="46" priority="199">
      <formula>MOD(ROW(),2)=0</formula>
    </cfRule>
  </conditionalFormatting>
  <conditionalFormatting sqref="C91:E92">
    <cfRule type="expression" dxfId="45" priority="198">
      <formula>MOD(ROW(),2)=0</formula>
    </cfRule>
  </conditionalFormatting>
  <conditionalFormatting sqref="B93:B99">
    <cfRule type="expression" dxfId="44" priority="191">
      <formula>MOD(ROW(),2)=0</formula>
    </cfRule>
  </conditionalFormatting>
  <conditionalFormatting sqref="E93:E99">
    <cfRule type="expression" dxfId="43" priority="190">
      <formula>MOD(ROW(),2)=0</formula>
    </cfRule>
  </conditionalFormatting>
  <conditionalFormatting sqref="C93:D99">
    <cfRule type="expression" dxfId="42" priority="189">
      <formula>MOD(ROW(),2)=0</formula>
    </cfRule>
  </conditionalFormatting>
  <conditionalFormatting sqref="C102:E103">
    <cfRule type="expression" dxfId="41" priority="188">
      <formula>MOD(ROW(),2)=0</formula>
    </cfRule>
  </conditionalFormatting>
  <conditionalFormatting sqref="B104:B110">
    <cfRule type="expression" dxfId="40" priority="181">
      <formula>MOD(ROW(),2)=0</formula>
    </cfRule>
  </conditionalFormatting>
  <conditionalFormatting sqref="E104:E110">
    <cfRule type="expression" dxfId="39" priority="180">
      <formula>MOD(ROW(),2)=0</formula>
    </cfRule>
  </conditionalFormatting>
  <conditionalFormatting sqref="C104:D110">
    <cfRule type="expression" dxfId="38" priority="179">
      <formula>MOD(ROW(),2)=0</formula>
    </cfRule>
  </conditionalFormatting>
  <conditionalFormatting sqref="C113:E114">
    <cfRule type="expression" dxfId="37" priority="178">
      <formula>MOD(ROW(),2)=0</formula>
    </cfRule>
  </conditionalFormatting>
  <conditionalFormatting sqref="B71:B77">
    <cfRule type="expression" dxfId="36" priority="171">
      <formula>MOD(ROW(),2)=0</formula>
    </cfRule>
  </conditionalFormatting>
  <conditionalFormatting sqref="E71:E77 E79">
    <cfRule type="expression" dxfId="35" priority="170">
      <formula>MOD(ROW(),2)=0</formula>
    </cfRule>
  </conditionalFormatting>
  <conditionalFormatting sqref="C71:D77">
    <cfRule type="expression" dxfId="34" priority="169">
      <formula>MOD(ROW(),2)=0</formula>
    </cfRule>
  </conditionalFormatting>
  <conditionalFormatting sqref="C80:E81">
    <cfRule type="expression" dxfId="33" priority="168">
      <formula>MOD(ROW(),2)=0</formula>
    </cfRule>
  </conditionalFormatting>
  <conditionalFormatting sqref="B115:B121">
    <cfRule type="expression" dxfId="32" priority="167">
      <formula>MOD(ROW(),2)=0</formula>
    </cfRule>
  </conditionalFormatting>
  <conditionalFormatting sqref="E115:E121">
    <cfRule type="expression" dxfId="31" priority="166">
      <formula>MOD(ROW(),2)=0</formula>
    </cfRule>
  </conditionalFormatting>
  <conditionalFormatting sqref="C115:C121">
    <cfRule type="expression" dxfId="30" priority="165">
      <formula>MOD(ROW(),2)=0</formula>
    </cfRule>
  </conditionalFormatting>
  <conditionalFormatting sqref="C124:C125 E124:E125">
    <cfRule type="expression" dxfId="29" priority="164">
      <formula>MOD(ROW(),2)=0</formula>
    </cfRule>
  </conditionalFormatting>
  <conditionalFormatting sqref="D115:D121">
    <cfRule type="expression" dxfId="28" priority="163">
      <formula>MOD(ROW(),2)=0</formula>
    </cfRule>
  </conditionalFormatting>
  <conditionalFormatting sqref="D124:D125">
    <cfRule type="expression" dxfId="27" priority="162">
      <formula>MOD(ROW(),2)=0</formula>
    </cfRule>
  </conditionalFormatting>
  <conditionalFormatting sqref="B126:B132">
    <cfRule type="expression" dxfId="26" priority="71">
      <formula>MOD(ROW(),2)=0</formula>
    </cfRule>
  </conditionalFormatting>
  <conditionalFormatting sqref="E126:E132">
    <cfRule type="expression" dxfId="25" priority="70">
      <formula>MOD(ROW(),2)=0</formula>
    </cfRule>
  </conditionalFormatting>
  <conditionalFormatting sqref="C126:D132">
    <cfRule type="expression" dxfId="24" priority="69">
      <formula>MOD(ROW(),2)=0</formula>
    </cfRule>
  </conditionalFormatting>
  <conditionalFormatting sqref="C135:E136">
    <cfRule type="expression" dxfId="23" priority="68">
      <formula>MOD(ROW(),2)=0</formula>
    </cfRule>
  </conditionalFormatting>
  <conditionalFormatting sqref="B137:B143">
    <cfRule type="expression" dxfId="22" priority="62">
      <formula>MOD(ROW(),2)=0</formula>
    </cfRule>
  </conditionalFormatting>
  <conditionalFormatting sqref="E137:E143">
    <cfRule type="expression" dxfId="21" priority="61">
      <formula>MOD(ROW(),2)=0</formula>
    </cfRule>
  </conditionalFormatting>
  <conditionalFormatting sqref="C137:D143">
    <cfRule type="expression" dxfId="20" priority="60">
      <formula>MOD(ROW(),2)=0</formula>
    </cfRule>
  </conditionalFormatting>
  <conditionalFormatting sqref="C146:E147">
    <cfRule type="expression" dxfId="19" priority="59">
      <formula>MOD(ROW(),2)=0</formula>
    </cfRule>
  </conditionalFormatting>
  <conditionalFormatting sqref="B148:B154">
    <cfRule type="expression" dxfId="18" priority="53">
      <formula>MOD(ROW(),2)=0</formula>
    </cfRule>
  </conditionalFormatting>
  <conditionalFormatting sqref="E148:E154">
    <cfRule type="expression" dxfId="17" priority="52">
      <formula>MOD(ROW(),2)=0</formula>
    </cfRule>
  </conditionalFormatting>
  <conditionalFormatting sqref="C148:D154">
    <cfRule type="expression" dxfId="16" priority="51">
      <formula>MOD(ROW(),2)=0</formula>
    </cfRule>
  </conditionalFormatting>
  <conditionalFormatting sqref="C157:E158">
    <cfRule type="expression" dxfId="15" priority="50">
      <formula>MOD(ROW(),2)=0</formula>
    </cfRule>
  </conditionalFormatting>
  <conditionalFormatting sqref="B159:B165">
    <cfRule type="expression" dxfId="14" priority="44">
      <formula>MOD(ROW(),2)=0</formula>
    </cfRule>
  </conditionalFormatting>
  <conditionalFormatting sqref="E159:E165">
    <cfRule type="expression" dxfId="13" priority="43">
      <formula>MOD(ROW(),2)=0</formula>
    </cfRule>
  </conditionalFormatting>
  <conditionalFormatting sqref="C159:D165">
    <cfRule type="expression" dxfId="12" priority="42">
      <formula>MOD(ROW(),2)=0</formula>
    </cfRule>
  </conditionalFormatting>
  <conditionalFormatting sqref="C168:E169">
    <cfRule type="expression" dxfId="11" priority="41">
      <formula>MOD(ROW(),2)=0</formula>
    </cfRule>
  </conditionalFormatting>
  <conditionalFormatting sqref="B170:B176">
    <cfRule type="expression" dxfId="10" priority="27">
      <formula>MOD(ROW(),2)=0</formula>
    </cfRule>
  </conditionalFormatting>
  <conditionalFormatting sqref="E170:E176">
    <cfRule type="expression" dxfId="9" priority="26">
      <formula>MOD(ROW(),2)=0</formula>
    </cfRule>
  </conditionalFormatting>
  <conditionalFormatting sqref="C170:C176">
    <cfRule type="expression" dxfId="8" priority="25">
      <formula>MOD(ROW(),2)=0</formula>
    </cfRule>
  </conditionalFormatting>
  <conditionalFormatting sqref="C179:C180 E179:E180">
    <cfRule type="expression" dxfId="7" priority="24">
      <formula>MOD(ROW(),2)=0</formula>
    </cfRule>
  </conditionalFormatting>
  <conditionalFormatting sqref="D170:D176">
    <cfRule type="expression" dxfId="6" priority="23">
      <formula>MOD(ROW(),2)=0</formula>
    </cfRule>
  </conditionalFormatting>
  <conditionalFormatting sqref="D179:D180">
    <cfRule type="expression" dxfId="5" priority="22">
      <formula>MOD(ROW(),2)=0</formula>
    </cfRule>
  </conditionalFormatting>
  <conditionalFormatting sqref="C4:E4">
    <cfRule type="expression" dxfId="4" priority="5">
      <formula>MOD(ROW(),2)=0</formula>
    </cfRule>
  </conditionalFormatting>
  <conditionalFormatting sqref="B181:B187">
    <cfRule type="expression" dxfId="3" priority="4">
      <formula>MOD(ROW(),2)=0</formula>
    </cfRule>
  </conditionalFormatting>
  <conditionalFormatting sqref="E181:E187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E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80%+ LRE Overall</vt:lpstr>
      <vt:lpstr>80%+ LRE by Elementary School</vt:lpstr>
      <vt:lpstr>80%+ LRE by Middle School</vt:lpstr>
      <vt:lpstr>80%+ LRE by High School</vt:lpstr>
      <vt:lpstr>80%+ LRE by Grade</vt:lpstr>
      <vt:lpstr>'80%+ LRE by Elementary School'!Print_Titles</vt:lpstr>
      <vt:lpstr>'80%+ LRE by Grade'!Print_Titles</vt:lpstr>
      <vt:lpstr>'80%+ LRE by High School'!Print_Titles</vt:lpstr>
      <vt:lpstr>'80%+ LRE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2020-11-04T13:12:19Z</cp:lastPrinted>
  <dcterms:created xsi:type="dcterms:W3CDTF">2020-06-19T14:25:36Z</dcterms:created>
  <dcterms:modified xsi:type="dcterms:W3CDTF">2021-04-15T17:59:14Z</dcterms:modified>
</cp:coreProperties>
</file>